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M:\USERS\GFS\BSG\NETWORK REPORTING &amp; CLAIMS\CLAIMS\Documents On ACS External Site\New (POST 2025)\"/>
    </mc:Choice>
  </mc:AlternateContent>
  <xr:revisionPtr revIDLastSave="0" documentId="13_ncr:1_{786A69F4-2ABF-4D7A-A8F5-4C39755F21DE}" xr6:coauthVersionLast="47" xr6:coauthVersionMax="47" xr10:uidLastSave="{00000000-0000-0000-0000-000000000000}"/>
  <bookViews>
    <workbookView xWindow="-28920" yWindow="-120" windowWidth="29040" windowHeight="15720" activeTab="1" xr2:uid="{00000000-000D-0000-FFFF-FFFF00000000}"/>
  </bookViews>
  <sheets>
    <sheet name="INFORMATION" sheetId="4" r:id="rId1"/>
    <sheet name="CLAIM SUMMARY FORM" sheetId="1" r:id="rId2"/>
    <sheet name="Commercial Goods Continuation" sheetId="7" r:id="rId3"/>
    <sheet name="Non-Commercial Goods Form" sheetId="5" r:id="rId4"/>
  </sheets>
  <definedNames>
    <definedName name="_xlnm.Print_Area" localSheetId="1">'CLAIM SUMMARY FORM'!$A$1:$S$57</definedName>
    <definedName name="_xlnm.Print_Area" localSheetId="2">'Commercial Goods Continuation'!$A$1:$M$94</definedName>
    <definedName name="_xlnm.Print_Area" localSheetId="0">INFORMATION!$B$1:$K$39</definedName>
    <definedName name="_xlnm.Print_Area" localSheetId="3">'Non-Commercial Goods Form'!$A$1:$O$45</definedName>
    <definedName name="_xlnm.Print_Titles" localSheetId="2">'Commercial Goods Continuation'!$1:$12</definedName>
    <definedName name="_xlnm.Print_Titles" localSheetId="0">INFORMATION!$1:$2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 l="1"/>
  <c r="K9" i="1" l="1"/>
  <c r="B57" i="1"/>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13" i="7"/>
  <c r="K22" i="1"/>
  <c r="K12" i="7"/>
  <c r="N19" i="1"/>
  <c r="J12" i="7"/>
  <c r="L9" i="5"/>
  <c r="L19" i="1"/>
  <c r="N21" i="1"/>
  <c r="N22" i="1"/>
  <c r="N23" i="1"/>
  <c r="N24" i="1"/>
  <c r="N25" i="1"/>
  <c r="N26" i="1"/>
  <c r="N27" i="1"/>
  <c r="N28" i="1"/>
  <c r="N20" i="1"/>
  <c r="Z7" i="1"/>
  <c r="Z8" i="1" s="1"/>
  <c r="K21" i="1"/>
  <c r="K23" i="1"/>
  <c r="K24" i="1"/>
  <c r="K25" i="1"/>
  <c r="K26" i="1"/>
  <c r="K27" i="1"/>
  <c r="K28" i="1"/>
  <c r="K20" i="1"/>
  <c r="B16" i="1"/>
  <c r="B15" i="1"/>
  <c r="G10" i="7"/>
  <c r="H29" i="1" s="1"/>
  <c r="E5" i="5"/>
  <c r="V6" i="5" s="1"/>
  <c r="F10" i="1"/>
  <c r="H10" i="7"/>
  <c r="J29" i="1"/>
  <c r="J10" i="7"/>
  <c r="L29" i="1" s="1"/>
  <c r="L10" i="7"/>
  <c r="O29" i="1"/>
  <c r="M10" i="7"/>
  <c r="P29" i="1" s="1"/>
  <c r="D6" i="7"/>
  <c r="J7" i="5"/>
  <c r="I7" i="5"/>
  <c r="L7" i="5"/>
  <c r="M7" i="5"/>
  <c r="N7" i="5"/>
  <c r="O7" i="5"/>
  <c r="AB11" i="1"/>
  <c r="AB8" i="1"/>
  <c r="AB18" i="1"/>
  <c r="L6" i="1"/>
  <c r="Z9" i="1"/>
  <c r="AE7" i="1"/>
  <c r="AD7" i="1"/>
  <c r="AC7" i="1"/>
  <c r="AC9" i="1"/>
  <c r="AB9" i="1"/>
  <c r="AB7" i="1"/>
  <c r="Q10" i="1"/>
  <c r="K10" i="7" l="1"/>
  <c r="N29" i="1" s="1"/>
  <c r="I10" i="7"/>
  <c r="K29" i="1" s="1"/>
  <c r="Z14" i="1"/>
  <c r="I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Marilyn BOUSSEMAERE (DHL BE)</author>
    <author>Hugo DOM (DHL BE)</author>
  </authors>
  <commentList>
    <comment ref="AP3" authorId="0" shapeId="0" xr:uid="{00000000-0006-0000-0100-000001000000}">
      <text>
        <r>
          <rPr>
            <b/>
            <sz val="9"/>
            <color indexed="81"/>
            <rFont val="Tahoma"/>
            <family val="2"/>
          </rPr>
          <t xml:space="preserve">Marilyn BOUSSEMAERE (DHL BE):
</t>
        </r>
        <r>
          <rPr>
            <sz val="9"/>
            <color indexed="81"/>
            <rFont val="Tahoma"/>
            <family val="2"/>
          </rPr>
          <t xml:space="preserve">Damage
</t>
        </r>
      </text>
    </comment>
    <comment ref="AP4" authorId="0" shapeId="0" xr:uid="{00000000-0006-0000-0100-000002000000}">
      <text>
        <r>
          <rPr>
            <b/>
            <sz val="9"/>
            <color indexed="81"/>
            <rFont val="Tahoma"/>
            <family val="2"/>
          </rPr>
          <t xml:space="preserve">Marilyn BOUSSEMAERE (DHL BE):
</t>
        </r>
        <r>
          <rPr>
            <sz val="9"/>
            <color indexed="81"/>
            <rFont val="Tahoma"/>
            <family val="2"/>
          </rPr>
          <t>Missing items / contents</t>
        </r>
        <r>
          <rPr>
            <sz val="9"/>
            <color indexed="81"/>
            <rFont val="Tahoma"/>
            <family val="2"/>
          </rPr>
          <t xml:space="preserve">
</t>
        </r>
      </text>
    </comment>
    <comment ref="AP5" authorId="0" shapeId="0" xr:uid="{00000000-0006-0000-0100-000003000000}">
      <text>
        <r>
          <rPr>
            <b/>
            <sz val="9"/>
            <color indexed="81"/>
            <rFont val="Tahoma"/>
            <family val="2"/>
          </rPr>
          <t>Marilyn BOUSSEMAERE (DHL BE):</t>
        </r>
        <r>
          <rPr>
            <sz val="9"/>
            <color indexed="81"/>
            <rFont val="Tahoma"/>
            <family val="2"/>
          </rPr>
          <t xml:space="preserve">
Weather Related damage</t>
        </r>
      </text>
    </comment>
    <comment ref="AP6" authorId="0" shapeId="0" xr:uid="{00000000-0006-0000-0100-000004000000}">
      <text>
        <r>
          <rPr>
            <b/>
            <sz val="9"/>
            <color indexed="81"/>
            <rFont val="Tahoma"/>
            <family val="2"/>
          </rPr>
          <t xml:space="preserve">Marilyn BOUSSEMAERE (DHL BE):
Damaged due to delay </t>
        </r>
        <r>
          <rPr>
            <sz val="9"/>
            <color indexed="81"/>
            <rFont val="Tahoma"/>
            <family val="2"/>
          </rPr>
          <t xml:space="preserve">
</t>
        </r>
      </text>
    </comment>
    <comment ref="AP7" authorId="0" shapeId="0" xr:uid="{00000000-0006-0000-0100-000005000000}">
      <text>
        <r>
          <rPr>
            <b/>
            <sz val="9"/>
            <color indexed="81"/>
            <rFont val="Tahoma"/>
            <family val="2"/>
          </rPr>
          <t>Marilyn BOUSSEMAERE (DHL BE):</t>
        </r>
        <r>
          <rPr>
            <sz val="9"/>
            <color indexed="81"/>
            <rFont val="Tahoma"/>
            <family val="2"/>
          </rPr>
          <t xml:space="preserve">
Delay</t>
        </r>
      </text>
    </comment>
    <comment ref="G8" authorId="0" shapeId="0" xr:uid="{00000000-0006-0000-0100-000006000000}">
      <text>
        <r>
          <rPr>
            <b/>
            <sz val="9"/>
            <color indexed="81"/>
            <rFont val="Tahoma"/>
            <family val="2"/>
          </rPr>
          <t>ONLY 1 HAWB PER CLAIM FORM WILL BE ACCEPTED</t>
        </r>
      </text>
    </comment>
    <comment ref="AP8" authorId="0" shapeId="0" xr:uid="{00000000-0006-0000-0100-000007000000}">
      <text>
        <r>
          <rPr>
            <b/>
            <sz val="9"/>
            <color indexed="81"/>
            <rFont val="Tahoma"/>
            <family val="2"/>
          </rPr>
          <t>Marilyn BOUSSEMAERE (DHL BE):</t>
        </r>
        <r>
          <rPr>
            <sz val="9"/>
            <color indexed="81"/>
            <rFont val="Tahoma"/>
            <family val="2"/>
          </rPr>
          <t xml:space="preserve">
Loss
</t>
        </r>
      </text>
    </comment>
    <comment ref="AP9" authorId="0" shapeId="0" xr:uid="{00000000-0006-0000-0100-000008000000}">
      <text>
        <r>
          <rPr>
            <b/>
            <sz val="9"/>
            <color indexed="81"/>
            <rFont val="Tahoma"/>
            <family val="2"/>
          </rPr>
          <t>Marilyn BOUSSEMAERE (DHL BE):
Partial loss</t>
        </r>
        <r>
          <rPr>
            <sz val="9"/>
            <color indexed="81"/>
            <rFont val="Tahoma"/>
            <family val="2"/>
          </rPr>
          <t xml:space="preserve">
</t>
        </r>
      </text>
    </comment>
    <comment ref="AP10" authorId="0" shapeId="0" xr:uid="{00000000-0006-0000-0100-000009000000}">
      <text>
        <r>
          <rPr>
            <b/>
            <sz val="9"/>
            <color indexed="81"/>
            <rFont val="Tahoma"/>
            <family val="2"/>
          </rPr>
          <t>Marilyn BOUSSEMAERE (DHL BE):</t>
        </r>
        <r>
          <rPr>
            <sz val="9"/>
            <color indexed="81"/>
            <rFont val="Tahoma"/>
            <family val="2"/>
          </rPr>
          <t xml:space="preserve">
Missing documents</t>
        </r>
      </text>
    </comment>
    <comment ref="AP11" authorId="0" shapeId="0" xr:uid="{00000000-0006-0000-0100-00000A000000}">
      <text>
        <r>
          <rPr>
            <b/>
            <sz val="9"/>
            <color indexed="81"/>
            <rFont val="Tahoma"/>
            <family val="2"/>
          </rPr>
          <t>Marilyn BOUSSEMAERE (DHL BE):</t>
        </r>
        <r>
          <rPr>
            <sz val="9"/>
            <color indexed="81"/>
            <rFont val="Tahoma"/>
            <family val="2"/>
          </rPr>
          <t xml:space="preserve">
Mortality</t>
        </r>
      </text>
    </comment>
    <comment ref="AP12" authorId="0" shapeId="0" xr:uid="{00000000-0006-0000-0100-00000B000000}">
      <text>
        <r>
          <rPr>
            <b/>
            <sz val="9"/>
            <color indexed="81"/>
            <rFont val="Tahoma"/>
            <family val="2"/>
          </rPr>
          <t>Marilyn BOUSSEMAERE (DHL BE):</t>
        </r>
        <r>
          <rPr>
            <sz val="9"/>
            <color indexed="81"/>
            <rFont val="Tahoma"/>
            <family val="2"/>
          </rPr>
          <t xml:space="preserve">
Freight Collect / bank release / wrong delivery</t>
        </r>
      </text>
    </comment>
    <comment ref="AP13" authorId="0" shapeId="0" xr:uid="{00000000-0006-0000-0100-00000C000000}">
      <text>
        <r>
          <rPr>
            <b/>
            <sz val="9"/>
            <color indexed="81"/>
            <rFont val="Tahoma"/>
            <family val="2"/>
          </rPr>
          <t xml:space="preserve">Marilyn BOUSSEMAERE (DHL BE):
</t>
        </r>
        <r>
          <rPr>
            <sz val="9"/>
            <color indexed="81"/>
            <rFont val="Tahoma"/>
            <family val="2"/>
          </rPr>
          <t xml:space="preserve">Storage charges
</t>
        </r>
      </text>
    </comment>
    <comment ref="AP14" authorId="0" shapeId="0" xr:uid="{00000000-0006-0000-0100-00000D000000}">
      <text>
        <r>
          <rPr>
            <b/>
            <sz val="9"/>
            <color indexed="81"/>
            <rFont val="Tahoma"/>
            <family val="2"/>
          </rPr>
          <t>Marilyn BOUSSEMAERE (DHL BE):</t>
        </r>
        <r>
          <rPr>
            <sz val="9"/>
            <color indexed="81"/>
            <rFont val="Tahoma"/>
            <family val="2"/>
          </rPr>
          <t xml:space="preserve">
Other</t>
        </r>
      </text>
    </comment>
    <comment ref="B19" authorId="1" shapeId="0" xr:uid="{00000000-0006-0000-0100-00000E000000}">
      <text>
        <r>
          <rPr>
            <sz val="9"/>
            <color indexed="81"/>
            <rFont val="Tahoma"/>
            <family val="2"/>
          </rPr>
          <t>You are not limited by the visible cell length. The Form will be submitted as an Excel file</t>
        </r>
      </text>
    </comment>
    <comment ref="L19" authorId="1" shapeId="0" xr:uid="{00000000-0006-0000-0100-00000F000000}">
      <text>
        <r>
          <rPr>
            <sz val="9"/>
            <color indexed="81"/>
            <rFont val="Tahoma"/>
            <family val="2"/>
          </rPr>
          <t>Unit linked to selected claimed weight unit</t>
        </r>
      </text>
    </comment>
    <comment ref="N19" authorId="0" shapeId="0" xr:uid="{00000000-0006-0000-0100-000010000000}">
      <text>
        <r>
          <rPr>
            <sz val="9"/>
            <color indexed="81"/>
            <rFont val="Tahoma"/>
            <family val="2"/>
          </rPr>
          <t>Unit linked to selected claimed weight unit</t>
        </r>
      </text>
    </comment>
    <comment ref="O19" authorId="1" shapeId="0" xr:uid="{00000000-0006-0000-0100-000011000000}">
      <text>
        <r>
          <rPr>
            <sz val="9"/>
            <color indexed="81"/>
            <rFont val="Tahoma"/>
            <family val="2"/>
          </rPr>
          <t>If applicable</t>
        </r>
      </text>
    </comment>
    <comment ref="P19" authorId="1" shapeId="0" xr:uid="{00000000-0006-0000-0100-000012000000}">
      <text>
        <r>
          <rPr>
            <sz val="9"/>
            <color indexed="81"/>
            <rFont val="Tahoma"/>
            <family val="2"/>
          </rPr>
          <t>If applicable</t>
        </r>
      </text>
    </comment>
    <comment ref="B28" authorId="1" shapeId="0" xr:uid="{00000000-0006-0000-0100-000013000000}">
      <text>
        <r>
          <rPr>
            <b/>
            <sz val="9"/>
            <color indexed="81"/>
            <rFont val="Tahoma"/>
            <family val="2"/>
          </rPr>
          <t xml:space="preserve">NEED MORE LINES? </t>
        </r>
        <r>
          <rPr>
            <sz val="9"/>
            <color indexed="81"/>
            <rFont val="Tahoma"/>
            <family val="2"/>
          </rPr>
          <t xml:space="preserve">SELECT PURPLE SHEET BELOW "Commercial Goods Continuation" 
</t>
        </r>
      </text>
    </comment>
    <comment ref="B42" authorId="1" shapeId="0" xr:uid="{00000000-0006-0000-0100-000014000000}">
      <text>
        <r>
          <rPr>
            <sz val="11"/>
            <color theme="1"/>
            <rFont val="Calibri"/>
            <family val="2"/>
            <scheme val="minor"/>
          </rPr>
          <t>Not the claim from the Forwarder or Agent</t>
        </r>
      </text>
    </comment>
    <comment ref="K42" authorId="0" shapeId="0" xr:uid="{00000000-0006-0000-0100-000015000000}">
      <text>
        <r>
          <rPr>
            <sz val="9"/>
            <color indexed="81"/>
            <rFont val="Tahoma"/>
            <family val="2"/>
          </rPr>
          <t>Report produced by a certified Surveyor. Highly recommended for high value claims.</t>
        </r>
      </text>
    </comment>
    <comment ref="K43" authorId="0" shapeId="0" xr:uid="{00000000-0006-0000-0100-000016000000}">
      <text>
        <r>
          <rPr>
            <sz val="9"/>
            <color indexed="81"/>
            <rFont val="Tahoma"/>
            <family val="2"/>
          </rPr>
          <t xml:space="preserve">A copy of the receipt that goods were disposed of clearly indicating the commodity  pieces and weight preferably with all or at least some of the following references: MAWB, HAWB, Invoice Nr. . . . 
</t>
        </r>
        <r>
          <rPr>
            <u/>
            <sz val="9"/>
            <color indexed="81"/>
            <rFont val="Tahoma"/>
            <family val="2"/>
          </rPr>
          <t>In case of perishables we may also accept the following</t>
        </r>
        <r>
          <rPr>
            <sz val="9"/>
            <color indexed="81"/>
            <rFont val="Tahoma"/>
            <family val="2"/>
          </rPr>
          <t xml:space="preserve"> if it can be demonstrated that an official survey or destruction certificate would be prohibitively expensive and stand in the way of mitigation efforts:
- Proof of diversion to a food bank
- Photos or short movie file showing the disposal of the goods (with MAWB labels visible)</t>
        </r>
      </text>
    </comment>
    <comment ref="B44" authorId="1" shapeId="0" xr:uid="{00000000-0006-0000-0100-000017000000}">
      <text>
        <r>
          <rPr>
            <sz val="9"/>
            <color indexed="81"/>
            <rFont val="Tahoma"/>
            <family val="2"/>
          </rPr>
          <t>Is mandatory if the MAWB is issued as a consolidation from forwarder to forwarder and must be entered in entry field 3</t>
        </r>
      </text>
    </comment>
    <comment ref="B45" authorId="1" shapeId="0" xr:uid="{00000000-0006-0000-0100-000018000000}">
      <text>
        <r>
          <rPr>
            <sz val="9"/>
            <color indexed="81"/>
            <rFont val="Tahoma"/>
            <family val="2"/>
          </rPr>
          <t>May not be mandatory for Non-Commercial Goods such as personal effects</t>
        </r>
      </text>
    </comment>
    <comment ref="K45" authorId="0" shapeId="0" xr:uid="{00000000-0006-0000-0100-000019000000}">
      <text>
        <r>
          <rPr>
            <sz val="9"/>
            <color indexed="81"/>
            <rFont val="Tahoma"/>
            <family val="2"/>
          </rPr>
          <t>It’s the claimants duty to mitigate the claim especially if the commodity can still be used.  The carrier will consider well documented, reasonable mitigation expenses, and loss of value within its liability limits.</t>
        </r>
      </text>
    </comment>
    <comment ref="K46" authorId="0" shapeId="0" xr:uid="{00000000-0006-0000-0100-00001A000000}">
      <text>
        <r>
          <rPr>
            <sz val="9"/>
            <color indexed="81"/>
            <rFont val="Tahoma"/>
            <family val="2"/>
          </rPr>
          <t>A statement from a party  indicated on the MAWB and entitled to claim stating that another party not indicated on the MAWB is  authorized to proceed with the claim.</t>
        </r>
      </text>
    </comment>
    <comment ref="B47" authorId="1" shapeId="0" xr:uid="{00000000-0006-0000-0100-00001B000000}">
      <text>
        <r>
          <rPr>
            <sz val="9"/>
            <color indexed="81"/>
            <rFont val="Tahoma"/>
            <family val="2"/>
          </rPr>
          <t>Is mandatory in case of Damage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Hugo DOM (DHL BE)</author>
  </authors>
  <commentList>
    <comment ref="L9" authorId="0" shapeId="0" xr:uid="{00000000-0006-0000-0300-000001000000}">
      <text>
        <r>
          <rPr>
            <sz val="9"/>
            <color indexed="81"/>
            <rFont val="Tahoma"/>
            <family val="2"/>
          </rPr>
          <t>Unit linked to selected claimed weight unit</t>
        </r>
      </text>
    </comment>
  </commentList>
</comments>
</file>

<file path=xl/sharedStrings.xml><?xml version="1.0" encoding="utf-8"?>
<sst xmlns="http://schemas.openxmlformats.org/spreadsheetml/2006/main" count="337" uniqueCount="295">
  <si>
    <t>Cost / unit</t>
  </si>
  <si>
    <t>Salvage value</t>
  </si>
  <si>
    <t>Vendor or Shipper invoice covering the entire shipment with the claimed items highlighted</t>
  </si>
  <si>
    <t>Itemized claim statement from the actual shipper/consignee/owner of the cargo</t>
  </si>
  <si>
    <t>Subrogation form in the case of an insurance recovery claim</t>
  </si>
  <si>
    <t>AFN</t>
  </si>
  <si>
    <t>DZD</t>
  </si>
  <si>
    <t>AMD</t>
  </si>
  <si>
    <t>AON</t>
  </si>
  <si>
    <t>AOA</t>
  </si>
  <si>
    <t>ARS</t>
  </si>
  <si>
    <t>AWG</t>
  </si>
  <si>
    <t>AUD</t>
  </si>
  <si>
    <t>EUR</t>
  </si>
  <si>
    <t>AZN</t>
  </si>
  <si>
    <t>BSD</t>
  </si>
  <si>
    <t>BHD</t>
  </si>
  <si>
    <t>BDT</t>
  </si>
  <si>
    <t>BBD</t>
  </si>
  <si>
    <t>BZD</t>
  </si>
  <si>
    <t>XOF</t>
  </si>
  <si>
    <t>BMD</t>
  </si>
  <si>
    <t>BTN</t>
  </si>
  <si>
    <t>BOB</t>
  </si>
  <si>
    <t>BAM</t>
  </si>
  <si>
    <t>BWP</t>
  </si>
  <si>
    <t>BRL</t>
  </si>
  <si>
    <t>BND</t>
  </si>
  <si>
    <t>BGN</t>
  </si>
  <si>
    <t>BGL</t>
  </si>
  <si>
    <t>BIF</t>
  </si>
  <si>
    <t>BYR</t>
  </si>
  <si>
    <t>KHR</t>
  </si>
  <si>
    <t>KGS</t>
  </si>
  <si>
    <t>XAF</t>
  </si>
  <si>
    <t>CAD</t>
  </si>
  <si>
    <t>CVE</t>
  </si>
  <si>
    <t>KYD</t>
  </si>
  <si>
    <t>CLP</t>
  </si>
  <si>
    <t>CNY</t>
  </si>
  <si>
    <t>CSK</t>
  </si>
  <si>
    <t>HRD</t>
  </si>
  <si>
    <t>COP</t>
  </si>
  <si>
    <t>KMF</t>
  </si>
  <si>
    <t>CDF</t>
  </si>
  <si>
    <t>CRC</t>
  </si>
  <si>
    <t>HRK</t>
  </si>
  <si>
    <t>CUP</t>
  </si>
  <si>
    <t>CUC</t>
  </si>
  <si>
    <t>CZK</t>
  </si>
  <si>
    <t>DKK</t>
  </si>
  <si>
    <t>DJF</t>
  </si>
  <si>
    <t>DOP</t>
  </si>
  <si>
    <t>ANG</t>
  </si>
  <si>
    <t>XCD</t>
  </si>
  <si>
    <t>ECS</t>
  </si>
  <si>
    <t>EGP</t>
  </si>
  <si>
    <t>SVC</t>
  </si>
  <si>
    <t>ERN</t>
  </si>
  <si>
    <t>EEK</t>
  </si>
  <si>
    <t>ETB</t>
  </si>
  <si>
    <t>XEU</t>
  </si>
  <si>
    <t>FJD</t>
  </si>
  <si>
    <t>XPF</t>
  </si>
  <si>
    <t>GMD</t>
  </si>
  <si>
    <t>GEL</t>
  </si>
  <si>
    <t>GHC</t>
  </si>
  <si>
    <t>GHS</t>
  </si>
  <si>
    <t>MQF</t>
  </si>
  <si>
    <t>GTQ</t>
  </si>
  <si>
    <t>GNF</t>
  </si>
  <si>
    <t>GYD</t>
  </si>
  <si>
    <t>HTG</t>
  </si>
  <si>
    <t>HNL</t>
  </si>
  <si>
    <t>HKD</t>
  </si>
  <si>
    <t>HUF</t>
  </si>
  <si>
    <t>ISK</t>
  </si>
  <si>
    <t>INR</t>
  </si>
  <si>
    <t>IDR</t>
  </si>
  <si>
    <t>IRR</t>
  </si>
  <si>
    <t>IQD</t>
  </si>
  <si>
    <t>ILS</t>
  </si>
  <si>
    <t>JMD</t>
  </si>
  <si>
    <t>JPY</t>
  </si>
  <si>
    <t>JOD</t>
  </si>
  <si>
    <t>KZT</t>
  </si>
  <si>
    <t>KES</t>
  </si>
  <si>
    <t>KPW</t>
  </si>
  <si>
    <t>KRW</t>
  </si>
  <si>
    <t>KWD</t>
  </si>
  <si>
    <t>LAK</t>
  </si>
  <si>
    <t>LVL</t>
  </si>
  <si>
    <t>LBP</t>
  </si>
  <si>
    <t>LSL</t>
  </si>
  <si>
    <t>LRD</t>
  </si>
  <si>
    <t>LYD</t>
  </si>
  <si>
    <t>LTL</t>
  </si>
  <si>
    <t>MOP</t>
  </si>
  <si>
    <t>MDL</t>
  </si>
  <si>
    <t>MKD</t>
  </si>
  <si>
    <t>MGA</t>
  </si>
  <si>
    <t>MGF</t>
  </si>
  <si>
    <t>MWK</t>
  </si>
  <si>
    <t>MYR</t>
  </si>
  <si>
    <t>MVR</t>
  </si>
  <si>
    <t>MRO</t>
  </si>
  <si>
    <t>MUR</t>
  </si>
  <si>
    <t>MXN</t>
  </si>
  <si>
    <t>MNT</t>
  </si>
  <si>
    <t>MAD</t>
  </si>
  <si>
    <t>MZM</t>
  </si>
  <si>
    <t>MZN</t>
  </si>
  <si>
    <t>MMK</t>
  </si>
  <si>
    <t>NAD</t>
  </si>
  <si>
    <t>NPR</t>
  </si>
  <si>
    <t>NZD</t>
  </si>
  <si>
    <t>NIO</t>
  </si>
  <si>
    <t>NGN</t>
  </si>
  <si>
    <t>NOK</t>
  </si>
  <si>
    <t>OMR</t>
  </si>
  <si>
    <t>PKR</t>
  </si>
  <si>
    <t>PAB</t>
  </si>
  <si>
    <t>PGK</t>
  </si>
  <si>
    <t>PYG</t>
  </si>
  <si>
    <t>PEN</t>
  </si>
  <si>
    <t>PHP</t>
  </si>
  <si>
    <t>PLN</t>
  </si>
  <si>
    <t>QAR</t>
  </si>
  <si>
    <t>ROL</t>
  </si>
  <si>
    <t>RON</t>
  </si>
  <si>
    <t>RWF</t>
  </si>
  <si>
    <t>RUB</t>
  </si>
  <si>
    <t>STD</t>
  </si>
  <si>
    <t>SAR</t>
  </si>
  <si>
    <t>CSD</t>
  </si>
  <si>
    <t>RSD</t>
  </si>
  <si>
    <t>SCR</t>
  </si>
  <si>
    <t>SLL</t>
  </si>
  <si>
    <t>SGD</t>
  </si>
  <si>
    <t>SKK</t>
  </si>
  <si>
    <t>SBD</t>
  </si>
  <si>
    <t>SOS</t>
  </si>
  <si>
    <t>SLS</t>
  </si>
  <si>
    <t>ZAR</t>
  </si>
  <si>
    <t>SDR</t>
  </si>
  <si>
    <t>XDR</t>
  </si>
  <si>
    <t>LKR</t>
  </si>
  <si>
    <t>SDD</t>
  </si>
  <si>
    <t>SDG</t>
  </si>
  <si>
    <t>SSP</t>
  </si>
  <si>
    <t>SRD</t>
  </si>
  <si>
    <t>SZL</t>
  </si>
  <si>
    <t>SEK</t>
  </si>
  <si>
    <t>CHF</t>
  </si>
  <si>
    <t>SYP</t>
  </si>
  <si>
    <t>TWD</t>
  </si>
  <si>
    <t>TJS</t>
  </si>
  <si>
    <t>TZS</t>
  </si>
  <si>
    <t>THB</t>
  </si>
  <si>
    <t>TOP</t>
  </si>
  <si>
    <t>TMT</t>
  </si>
  <si>
    <t>TTD</t>
  </si>
  <si>
    <t>TND</t>
  </si>
  <si>
    <t>TRL</t>
  </si>
  <si>
    <t>TRY</t>
  </si>
  <si>
    <t>USD</t>
  </si>
  <si>
    <t>AED</t>
  </si>
  <si>
    <t>UGX</t>
  </si>
  <si>
    <t>UAH</t>
  </si>
  <si>
    <t>GBP</t>
  </si>
  <si>
    <t>UYU</t>
  </si>
  <si>
    <t>UZS</t>
  </si>
  <si>
    <t>VUV</t>
  </si>
  <si>
    <t>VEB</t>
  </si>
  <si>
    <t>VEF</t>
  </si>
  <si>
    <t>VND</t>
  </si>
  <si>
    <t>WST</t>
  </si>
  <si>
    <t>YER</t>
  </si>
  <si>
    <t>YED</t>
  </si>
  <si>
    <t>YUM</t>
  </si>
  <si>
    <t>ZRN</t>
  </si>
  <si>
    <t>ZMK</t>
  </si>
  <si>
    <t>ZMW</t>
  </si>
  <si>
    <t>ZWD</t>
  </si>
  <si>
    <t>Kg</t>
  </si>
  <si>
    <t>Lbs</t>
  </si>
  <si>
    <t>Yes</t>
  </si>
  <si>
    <t>No</t>
  </si>
  <si>
    <t>DM</t>
  </si>
  <si>
    <t>MI</t>
  </si>
  <si>
    <t>WC</t>
  </si>
  <si>
    <t>DDL</t>
  </si>
  <si>
    <t>DL</t>
  </si>
  <si>
    <t>TL</t>
  </si>
  <si>
    <t>PL</t>
  </si>
  <si>
    <t>MD</t>
  </si>
  <si>
    <t>MO</t>
  </si>
  <si>
    <t>FC</t>
  </si>
  <si>
    <t>SC</t>
  </si>
  <si>
    <t>O</t>
  </si>
  <si>
    <t>Damage</t>
  </si>
  <si>
    <t>Delay</t>
  </si>
  <si>
    <t>Loss</t>
  </si>
  <si>
    <t>Other</t>
  </si>
  <si>
    <t>-</t>
  </si>
  <si>
    <t>BUP</t>
  </si>
  <si>
    <t>LOOSE</t>
  </si>
  <si>
    <t>Company:</t>
  </si>
  <si>
    <t>Item description (Article name, nr, Invoice page, . . . )</t>
  </si>
  <si>
    <t>Nr. of Units</t>
  </si>
  <si>
    <t>Total Cost</t>
  </si>
  <si>
    <t>Repair Cost</t>
  </si>
  <si>
    <t xml:space="preserve">Box Nr.
</t>
  </si>
  <si>
    <t xml:space="preserve">Vendor or shipper packing list covering the entire shipment with the claimed items highlighted </t>
  </si>
  <si>
    <t>A copy of the preliminary claim or notice of claim</t>
  </si>
  <si>
    <t>Commercial</t>
  </si>
  <si>
    <t>Non-Commercial</t>
  </si>
  <si>
    <t>1. Your Ref</t>
  </si>
  <si>
    <t>2. MAWB</t>
  </si>
  <si>
    <t>3. HAWB</t>
  </si>
  <si>
    <t>4. Is Cargo insured</t>
  </si>
  <si>
    <t>5. Claim reason</t>
  </si>
  <si>
    <t>6. Claimed amount</t>
  </si>
  <si>
    <t>7. Claimed Currency</t>
  </si>
  <si>
    <t>8. Claimed Weight</t>
  </si>
  <si>
    <t>10. Converted Weight</t>
  </si>
  <si>
    <t>11. Type of goods</t>
  </si>
  <si>
    <t>Spoilage due to delay</t>
  </si>
  <si>
    <t>Mandatory</t>
  </si>
  <si>
    <t>Signed Delivery Note (POD) or Cargo Irregularity Report issued at destination</t>
  </si>
  <si>
    <t>Summary Form completed by (Full name):</t>
  </si>
  <si>
    <t>Date (DD/MM/YYYY):</t>
  </si>
  <si>
    <t>E-mail</t>
  </si>
  <si>
    <t>Important note:  Please ensure that each E-mail message is less than 8 MB</t>
  </si>
  <si>
    <t>Year of
Purchase</t>
  </si>
  <si>
    <t>Nr. of 
Units</t>
  </si>
  <si>
    <t>Box 
Nr.</t>
  </si>
  <si>
    <t>Replacement
Value</t>
  </si>
  <si>
    <t>Total Purchase
Value of units</t>
  </si>
  <si>
    <t>Salvage 
Value</t>
  </si>
  <si>
    <t>Claimed Items description</t>
  </si>
  <si>
    <t>Box nr</t>
  </si>
  <si>
    <t>12. Invoice / Table Currency</t>
  </si>
  <si>
    <t>12. Table Currency</t>
  </si>
  <si>
    <t>Repair Quote
Value</t>
  </si>
  <si>
    <t>Liability Limit Notice</t>
  </si>
  <si>
    <t>14 days for damage from receipt of the last piece;</t>
  </si>
  <si>
    <t>21 days for delay from the date the freight is placed at the disposal of the consignee;</t>
  </si>
  <si>
    <t>The time limits that apply to file a preliminary or notice of claim are as follows:</t>
  </si>
  <si>
    <t>Time Limitations on Claims and Actions</t>
  </si>
  <si>
    <t>The right to damages shall be extinguished if an action is not brought within two years reckoned from the date of arrival at destination, or from the date on which the aircraft ought to have arrived</t>
  </si>
  <si>
    <t>120 days for a partial or non-delivery of the freight from the date of issue of the MAWB.</t>
  </si>
  <si>
    <t>According to the Warsaw Convention (1929), the Montreal Convention (1999), our Conditions of Contract, and our General Conditions of Carriage</t>
  </si>
  <si>
    <t>Resources</t>
  </si>
  <si>
    <t xml:space="preserve">DHL Aviation Website:  </t>
  </si>
  <si>
    <t>DHL Aviation Claims Guide:</t>
  </si>
  <si>
    <t>DHL Aviation GCoC:</t>
  </si>
  <si>
    <t>Who fills in the Form?</t>
  </si>
  <si>
    <t>The form must be filled in by the entity submitting the formal priced claim to ACS Claims - In most cases this will be the Forwarder or Agent who has received a claim from the actual shipper / consignee / owner of the goods.  If the entity submitting the claim to ACS does not have the information or documents to complete the requirements indicated on the form they must receive them from the claimant prior to submitting the Formal Priced Claim they received to ACS Claims.  INCOMPLETE CLAIMS WILL NOT BE PROCESSED.</t>
  </si>
  <si>
    <t>Receipt Nr.</t>
  </si>
  <si>
    <t>14. How did you calculate the claimed amount? Please explain</t>
  </si>
  <si>
    <t>Survey report</t>
  </si>
  <si>
    <t>Disposal certificate</t>
  </si>
  <si>
    <t>Repair quote</t>
  </si>
  <si>
    <t>Salvage report</t>
  </si>
  <si>
    <t>Cession of Rights if required from the party on the MAWB entitled to claim</t>
  </si>
  <si>
    <t>If applicable</t>
  </si>
  <si>
    <t>13. Commercial Goods Table</t>
  </si>
  <si>
    <t>Totals</t>
  </si>
  <si>
    <t>Totals (including Commerial Goods Continuation Sheet):</t>
  </si>
  <si>
    <t>Total of Commercial Goods Continuation Sheet ONLY</t>
  </si>
  <si>
    <t>15. Failure to provide sufficient documents may be grounds for denial of your claim or may delay the conclusion of the claim. ACS Claims reserves the right to request any additional documents not listed below.</t>
  </si>
  <si>
    <t>Only Submit a  Formal Claim when supported by following documents (tick off boxes with supplied documents)  In case of missing documents request them and submit a preliminary claim instead if not already done.</t>
  </si>
  <si>
    <t>Master Air Waybill (MAWB) referenced above</t>
  </si>
  <si>
    <t>Item description (Article name or nr, Invoice nr,  page nr, . . . )</t>
  </si>
  <si>
    <t>Claims for Delay</t>
  </si>
  <si>
    <t>Additional documents not specified aboved</t>
  </si>
  <si>
    <t>Photos of damaged packaging and contents in case of claim for damage</t>
  </si>
  <si>
    <t>House Air Waybill (HAWB) in case of consolidation</t>
  </si>
  <si>
    <t>We do not offer a guaranteed transit time for international shipments, therefore we only accept claims for delay when the cargo has physically deteriorated as a result of the delay, for other service level failures please contact the GSA.</t>
  </si>
  <si>
    <t>BRU</t>
  </si>
  <si>
    <t>ACS FORMAL PRICED CLAIM SUMMARY FORM</t>
  </si>
  <si>
    <t>ACS FORMAL PRICED CLAIM SUMMARY FORM 
Information / Instructions</t>
  </si>
  <si>
    <t>ACS FORMAL PRICED CLAIM SUMMARY FORM- Non-Commercial Goods ONLY</t>
  </si>
  <si>
    <r>
      <t>ACS FORMAL PRICED CLAIM SUMMARY FORM</t>
    </r>
    <r>
      <rPr>
        <b/>
        <sz val="16"/>
        <rFont val="Calibri"/>
        <family val="2"/>
      </rPr>
      <t>- Commercial Goods Continuation Page</t>
    </r>
  </si>
  <si>
    <t xml:space="preserve">Save &amp; send the form as Excel file with supporting documents to: </t>
  </si>
  <si>
    <t>acsclaims@dhl.com</t>
  </si>
  <si>
    <t xml:space="preserve">12. Invoice / Table Currency </t>
  </si>
  <si>
    <t xml:space="preserve">acsclaims@dhl.com </t>
  </si>
  <si>
    <t>Send the form with supporting documents to:</t>
  </si>
  <si>
    <t>https://aviationcargo.dhl.com/</t>
  </si>
  <si>
    <t>https://aviationcargo.dhl.com/content/acs-claims-guide</t>
  </si>
  <si>
    <t>https://aviationcargo.dhl.com/content/general-conditions-carriage</t>
  </si>
  <si>
    <t xml:space="preserve">Our liability is limited by the IATA Air Waybill Conditions of Contract and our General Conditions of Carriage to 26 SDR per Kg of the package or packages concerned unless the applicable convention provides for a greater per Kg monetary limit. </t>
  </si>
  <si>
    <t>Mandatory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</si>
</sst>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0_ ;\-#,##0.00\ "/>
    <numFmt numFmtId="166" formatCode="[&lt;=9999999]0000000;General"/>
  </numFmts>
  <fonts count="31">
    <font>
      <sz val="11"/>
      <color theme="1"/>
      <name val="Calibri"/>
      <family val="2"/>
      <scheme val="minor"/>
    </font>
    <font>
      <b/>
      <sz val="9"/>
      <color indexed="81"/>
      <name val="Tahoma"/>
      <family val="2"/>
    </font>
    <font>
      <sz val="9"/>
      <color indexed="81"/>
      <name val="Tahoma"/>
      <family val="2"/>
    </font>
    <font>
      <b/>
      <sz val="9"/>
      <name val="Letter Gothic (W1)"/>
      <family val="3"/>
    </font>
    <font>
      <sz val="9"/>
      <name val="Letter Gothic (W1)"/>
      <family val="3"/>
    </font>
    <font>
      <b/>
      <sz val="16"/>
      <name val="Calibri"/>
      <family val="2"/>
    </font>
    <font>
      <u/>
      <sz val="9"/>
      <color indexed="81"/>
      <name val="Tahoma"/>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scheme val="minor"/>
    </font>
    <font>
      <b/>
      <sz val="11"/>
      <color theme="1"/>
      <name val="Calibri"/>
      <family val="2"/>
      <scheme val="minor"/>
    </font>
    <font>
      <sz val="8"/>
      <color rgb="FF000000"/>
      <name val="Verdana"/>
      <family val="2"/>
    </font>
    <font>
      <b/>
      <sz val="9"/>
      <color rgb="FFCC0000"/>
      <name val="Arial"/>
      <family val="2"/>
    </font>
    <font>
      <b/>
      <sz val="11"/>
      <color rgb="FFFF0000"/>
      <name val="Calibri"/>
      <family val="2"/>
      <scheme val="minor"/>
    </font>
    <font>
      <u/>
      <sz val="18"/>
      <color theme="1"/>
      <name val="Calibri"/>
      <family val="2"/>
      <scheme val="minor"/>
    </font>
    <font>
      <sz val="11"/>
      <color theme="3"/>
      <name val="Calibri"/>
      <family val="2"/>
      <scheme val="minor"/>
    </font>
    <font>
      <b/>
      <sz val="12"/>
      <name val="Calibri"/>
      <family val="2"/>
      <scheme val="minor"/>
    </font>
    <font>
      <b/>
      <sz val="24"/>
      <name val="Calibri"/>
      <family val="2"/>
      <scheme val="minor"/>
    </font>
    <font>
      <b/>
      <sz val="12"/>
      <color rgb="FFFF0000"/>
      <name val="Calibri"/>
      <family val="2"/>
      <scheme val="minor"/>
    </font>
    <font>
      <b/>
      <sz val="12"/>
      <color theme="4"/>
      <name val="Calibri"/>
      <family val="2"/>
      <scheme val="minor"/>
    </font>
    <font>
      <sz val="11"/>
      <color theme="1"/>
      <name val="Wingdings 2"/>
      <family val="1"/>
      <charset val="2"/>
    </font>
    <font>
      <b/>
      <sz val="11"/>
      <name val="Calibri"/>
      <family val="2"/>
      <scheme val="minor"/>
    </font>
    <font>
      <sz val="11"/>
      <name val="Calibri"/>
      <family val="2"/>
      <scheme val="minor"/>
    </font>
    <font>
      <b/>
      <sz val="14"/>
      <name val="Calibri"/>
      <family val="2"/>
      <scheme val="minor"/>
    </font>
    <font>
      <u/>
      <sz val="16"/>
      <color theme="10"/>
      <name val="Calibri"/>
      <family val="2"/>
      <scheme val="minor"/>
    </font>
    <font>
      <sz val="16"/>
      <color rgb="FF0000FF"/>
      <name val="Calibri"/>
      <family val="2"/>
      <scheme val="minor"/>
    </font>
    <font>
      <sz val="18"/>
      <name val="Calibri"/>
      <family val="2"/>
      <scheme val="minor"/>
    </font>
    <font>
      <b/>
      <sz val="20"/>
      <name val="Calibri"/>
      <family val="2"/>
      <scheme val="minor"/>
    </font>
    <font>
      <u/>
      <sz val="18"/>
      <color theme="10"/>
      <name val="Calibri"/>
      <family val="2"/>
      <scheme val="minor"/>
    </font>
    <font>
      <sz val="12"/>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5" tint="-0.249977111117893"/>
        <bgColor indexed="64"/>
      </patternFill>
    </fill>
  </fills>
  <borders count="21">
    <border>
      <left/>
      <right/>
      <top/>
      <bottom/>
      <diagonal/>
    </border>
    <border>
      <left/>
      <right/>
      <top/>
      <bottom style="medium">
        <color theme="4" tint="0.39997558519241921"/>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medium">
        <color theme="2" tint="-0.24994659260841701"/>
      </left>
      <right/>
      <top/>
      <bottom/>
      <diagonal/>
    </border>
    <border>
      <left style="medium">
        <color theme="0" tint="-0.34998626667073579"/>
      </left>
      <right style="medium">
        <color theme="4" tint="0.39988402966399123"/>
      </right>
      <top style="medium">
        <color theme="0" tint="-0.34998626667073579"/>
      </top>
      <bottom style="medium">
        <color theme="0" tint="-0.34998626667073579"/>
      </bottom>
      <diagonal/>
    </border>
    <border>
      <left style="medium">
        <color theme="4" tint="0.39988402966399123"/>
      </left>
      <right style="medium">
        <color theme="4" tint="0.39988402966399123"/>
      </right>
      <top style="medium">
        <color theme="0" tint="-0.34998626667073579"/>
      </top>
      <bottom style="medium">
        <color theme="0" tint="-0.34998626667073579"/>
      </bottom>
      <diagonal/>
    </border>
    <border>
      <left style="medium">
        <color theme="4" tint="0.39988402966399123"/>
      </left>
      <right style="medium">
        <color theme="0" tint="-0.34998626667073579"/>
      </right>
      <top style="medium">
        <color theme="0" tint="-0.34998626667073579"/>
      </top>
      <bottom style="medium">
        <color theme="0" tint="-0.34998626667073579"/>
      </bottom>
      <diagonal/>
    </border>
    <border>
      <left/>
      <right/>
      <top style="medium">
        <color theme="0" tint="-0.24994659260841701"/>
      </top>
      <bottom/>
      <diagonal/>
    </border>
  </borders>
  <cellStyleXfs count="4">
    <xf numFmtId="0" fontId="0" fillId="0" borderId="0"/>
    <xf numFmtId="164" fontId="7" fillId="0" borderId="0" applyFont="0" applyFill="0" applyBorder="0" applyAlignment="0" applyProtection="0"/>
    <xf numFmtId="0" fontId="9" fillId="0" borderId="1" applyNumberFormat="0" applyFill="0" applyAlignment="0" applyProtection="0"/>
    <xf numFmtId="0" fontId="10" fillId="0" borderId="0" applyNumberFormat="0" applyFill="0" applyBorder="0" applyAlignment="0" applyProtection="0"/>
  </cellStyleXfs>
  <cellXfs count="185">
    <xf numFmtId="0" fontId="0" fillId="0" borderId="0" xfId="0"/>
    <xf numFmtId="0" fontId="12" fillId="0" borderId="0" xfId="0" applyFont="1" applyAlignment="1">
      <alignment horizontal="left" vertical="center" wrapText="1" indent="1"/>
    </xf>
    <xf numFmtId="0" fontId="12" fillId="0" borderId="0" xfId="0" applyFont="1" applyAlignment="1">
      <alignment horizontal="left" vertical="center" wrapText="1" indent="2"/>
    </xf>
    <xf numFmtId="0" fontId="10" fillId="0" borderId="0" xfId="3"/>
    <xf numFmtId="0" fontId="3"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0" fillId="0" borderId="0" xfId="0" applyBorder="1"/>
    <xf numFmtId="0" fontId="0" fillId="0" borderId="0" xfId="0" applyFill="1"/>
    <xf numFmtId="0" fontId="0" fillId="0" borderId="0" xfId="0"/>
    <xf numFmtId="0" fontId="4" fillId="0" borderId="0" xfId="0" applyFont="1" applyAlignment="1"/>
    <xf numFmtId="0" fontId="0" fillId="0" borderId="0" xfId="0" quotePrefix="1"/>
    <xf numFmtId="0" fontId="13" fillId="0" borderId="0" xfId="0" applyFont="1"/>
    <xf numFmtId="2" fontId="0" fillId="0" borderId="0" xfId="0" applyNumberFormat="1"/>
    <xf numFmtId="1" fontId="0" fillId="0" borderId="0" xfId="0" applyNumberFormat="1"/>
    <xf numFmtId="0" fontId="14" fillId="0" borderId="0" xfId="0" applyFont="1" applyBorder="1"/>
    <xf numFmtId="0" fontId="12" fillId="0" borderId="0" xfId="0" applyFont="1" applyBorder="1" applyAlignment="1">
      <alignment horizontal="left" vertical="center" wrapText="1" indent="1"/>
    </xf>
    <xf numFmtId="0" fontId="0" fillId="0" borderId="0" xfId="0" applyFill="1" applyBorder="1"/>
    <xf numFmtId="0" fontId="11" fillId="0" borderId="0" xfId="0" applyFont="1" applyBorder="1"/>
    <xf numFmtId="0" fontId="14" fillId="0" borderId="0" xfId="0" applyFont="1" applyBorder="1" applyAlignment="1">
      <alignment horizontal="left" vertical="top" wrapText="1"/>
    </xf>
    <xf numFmtId="0" fontId="9" fillId="0" borderId="0" xfId="2" applyBorder="1" applyAlignment="1">
      <alignment horizontal="center"/>
    </xf>
    <xf numFmtId="0" fontId="0" fillId="0" borderId="0" xfId="0" applyAlignment="1">
      <alignment wrapText="1"/>
    </xf>
    <xf numFmtId="0" fontId="0" fillId="0" borderId="0" xfId="0" applyAlignment="1">
      <alignment horizontal="center"/>
    </xf>
    <xf numFmtId="0" fontId="11" fillId="0" borderId="0" xfId="0" applyFont="1"/>
    <xf numFmtId="0" fontId="0" fillId="0" borderId="0" xfId="0" applyAlignment="1"/>
    <xf numFmtId="0" fontId="11" fillId="0" borderId="0" xfId="0" applyFont="1" applyAlignment="1"/>
    <xf numFmtId="0" fontId="11" fillId="0" borderId="0" xfId="0" applyFont="1" applyAlignment="1">
      <alignment wrapText="1"/>
    </xf>
    <xf numFmtId="0" fontId="15" fillId="0" borderId="0" xfId="0" applyFont="1" applyAlignment="1"/>
    <xf numFmtId="0" fontId="9" fillId="0" borderId="2" xfId="2" applyFont="1" applyBorder="1" applyAlignment="1">
      <alignment horizontal="left"/>
    </xf>
    <xf numFmtId="0" fontId="9" fillId="0" borderId="3" xfId="2" applyBorder="1" applyAlignment="1">
      <alignment horizontal="center"/>
    </xf>
    <xf numFmtId="0" fontId="9" fillId="0" borderId="0" xfId="0" applyFont="1" applyBorder="1"/>
    <xf numFmtId="0" fontId="0" fillId="0" borderId="4" xfId="0" applyBorder="1"/>
    <xf numFmtId="0" fontId="0" fillId="0" borderId="5" xfId="0" applyBorder="1"/>
    <xf numFmtId="0" fontId="9" fillId="0" borderId="4" xfId="2" applyBorder="1" applyAlignment="1"/>
    <xf numFmtId="0" fontId="9" fillId="0" borderId="3" xfId="2" applyBorder="1" applyAlignment="1"/>
    <xf numFmtId="0" fontId="9" fillId="0" borderId="3" xfId="2" applyFont="1" applyBorder="1" applyAlignment="1">
      <alignment horizontal="center"/>
    </xf>
    <xf numFmtId="0" fontId="0" fillId="0" borderId="6" xfId="0" applyFill="1" applyBorder="1"/>
    <xf numFmtId="0" fontId="0" fillId="0" borderId="7" xfId="0" applyBorder="1"/>
    <xf numFmtId="0" fontId="0" fillId="0" borderId="7" xfId="0" applyFill="1" applyBorder="1"/>
    <xf numFmtId="0" fontId="0" fillId="0" borderId="6" xfId="0" applyBorder="1"/>
    <xf numFmtId="0" fontId="0" fillId="0" borderId="8" xfId="0" applyBorder="1"/>
    <xf numFmtId="0" fontId="12" fillId="0" borderId="4" xfId="0" applyFont="1" applyBorder="1" applyAlignment="1">
      <alignment horizontal="left" vertical="center" wrapText="1" indent="1"/>
    </xf>
    <xf numFmtId="0" fontId="16" fillId="0" borderId="0" xfId="0" applyFont="1" applyBorder="1"/>
    <xf numFmtId="0" fontId="16" fillId="0" borderId="0" xfId="0" applyFont="1" applyBorder="1" applyAlignment="1">
      <alignment horizontal="right"/>
    </xf>
    <xf numFmtId="0" fontId="0" fillId="0" borderId="9" xfId="0" applyBorder="1" applyAlignment="1"/>
    <xf numFmtId="0" fontId="0" fillId="0" borderId="9" xfId="0" applyBorder="1"/>
    <xf numFmtId="0" fontId="9" fillId="0" borderId="4" xfId="2" applyBorder="1" applyAlignment="1">
      <alignment horizontal="center"/>
    </xf>
    <xf numFmtId="0" fontId="17" fillId="3" borderId="3" xfId="0" applyFont="1" applyFill="1" applyBorder="1" applyAlignment="1">
      <alignment horizontal="center" vertical="center"/>
    </xf>
    <xf numFmtId="0" fontId="18" fillId="0" borderId="0" xfId="0" applyFont="1" applyFill="1" applyBorder="1" applyAlignment="1">
      <alignment horizontal="center" vertical="center"/>
    </xf>
    <xf numFmtId="0" fontId="11" fillId="0" borderId="0" xfId="0" applyFont="1" applyFill="1" applyBorder="1"/>
    <xf numFmtId="0" fontId="9" fillId="0" borderId="5" xfId="2" applyFont="1" applyBorder="1" applyAlignment="1">
      <alignment horizontal="left"/>
    </xf>
    <xf numFmtId="0" fontId="9" fillId="0" borderId="0" xfId="2" applyFont="1" applyBorder="1" applyAlignment="1"/>
    <xf numFmtId="0" fontId="9" fillId="0" borderId="0" xfId="2" applyFont="1" applyBorder="1"/>
    <xf numFmtId="0" fontId="11" fillId="4" borderId="3" xfId="0" applyFont="1" applyFill="1" applyBorder="1" applyAlignment="1">
      <alignment horizontal="center"/>
    </xf>
    <xf numFmtId="0" fontId="9" fillId="0" borderId="5" xfId="2" applyFont="1" applyBorder="1" applyAlignment="1">
      <alignment horizontal="center"/>
    </xf>
    <xf numFmtId="0" fontId="9" fillId="0" borderId="4" xfId="2" applyFont="1" applyBorder="1" applyAlignment="1"/>
    <xf numFmtId="0" fontId="11" fillId="0" borderId="4" xfId="0" applyFont="1" applyBorder="1"/>
    <xf numFmtId="0" fontId="11" fillId="0" borderId="5" xfId="0" applyFont="1" applyBorder="1"/>
    <xf numFmtId="0" fontId="9" fillId="0" borderId="3" xfId="2" applyFont="1" applyBorder="1" applyAlignment="1">
      <alignment wrapText="1"/>
    </xf>
    <xf numFmtId="0" fontId="11" fillId="0" borderId="0" xfId="0" applyFont="1" applyBorder="1" applyAlignment="1">
      <alignment horizontal="center"/>
    </xf>
    <xf numFmtId="0" fontId="0" fillId="0" borderId="0" xfId="0" applyFont="1" applyBorder="1"/>
    <xf numFmtId="0" fontId="0" fillId="0" borderId="4" xfId="0" applyFont="1" applyBorder="1"/>
    <xf numFmtId="0" fontId="0" fillId="0" borderId="0" xfId="0" applyFont="1" applyBorder="1" applyAlignment="1">
      <alignment horizontal="center"/>
    </xf>
    <xf numFmtId="0" fontId="16" fillId="0" borderId="0" xfId="2" applyFont="1" applyBorder="1" applyAlignment="1">
      <alignment horizontal="left" vertical="center" wrapText="1"/>
    </xf>
    <xf numFmtId="0" fontId="19" fillId="0" borderId="0" xfId="0" applyFont="1" applyBorder="1"/>
    <xf numFmtId="0" fontId="20" fillId="0" borderId="0" xfId="0" applyFont="1" applyBorder="1" applyAlignment="1">
      <alignment vertical="top"/>
    </xf>
    <xf numFmtId="0" fontId="9" fillId="0" borderId="3" xfId="0" applyFont="1" applyFill="1" applyBorder="1" applyAlignment="1">
      <alignment horizontal="center" vertical="center" wrapText="1"/>
    </xf>
    <xf numFmtId="0" fontId="11" fillId="0" borderId="3" xfId="0" applyFont="1" applyFill="1" applyBorder="1" applyAlignment="1"/>
    <xf numFmtId="0" fontId="9" fillId="0" borderId="3" xfId="0" applyFont="1" applyBorder="1" applyAlignment="1">
      <alignment wrapText="1"/>
    </xf>
    <xf numFmtId="0" fontId="9" fillId="0" borderId="3" xfId="0" applyFont="1" applyBorder="1" applyAlignment="1">
      <alignment horizontal="center"/>
    </xf>
    <xf numFmtId="0" fontId="15" fillId="0" borderId="0" xfId="0" applyFont="1" applyAlignment="1">
      <alignment horizontal="center"/>
    </xf>
    <xf numFmtId="166" fontId="0" fillId="0" borderId="0" xfId="0" applyNumberFormat="1"/>
    <xf numFmtId="4" fontId="9" fillId="0" borderId="3" xfId="0" applyNumberFormat="1" applyFont="1" applyFill="1" applyBorder="1" applyAlignment="1">
      <alignment horizontal="center"/>
    </xf>
    <xf numFmtId="0" fontId="9" fillId="0" borderId="10" xfId="2" applyFont="1" applyBorder="1" applyAlignment="1">
      <alignment horizontal="center"/>
    </xf>
    <xf numFmtId="0" fontId="9" fillId="0" borderId="2" xfId="2" applyFont="1" applyFill="1" applyBorder="1" applyAlignment="1">
      <alignment horizontal="center"/>
    </xf>
    <xf numFmtId="0" fontId="19" fillId="0" borderId="0" xfId="0" applyFont="1" applyFill="1" applyBorder="1" applyAlignment="1" applyProtection="1">
      <alignment horizontal="left" vertical="center"/>
    </xf>
    <xf numFmtId="49" fontId="11" fillId="0" borderId="11" xfId="0" applyNumberFormat="1" applyFont="1" applyBorder="1" applyAlignment="1" applyProtection="1">
      <alignment horizontal="left"/>
      <protection locked="0"/>
    </xf>
    <xf numFmtId="0" fontId="11" fillId="4" borderId="3" xfId="0" applyFont="1" applyFill="1" applyBorder="1" applyAlignment="1" applyProtection="1">
      <alignment wrapText="1"/>
      <protection locked="0"/>
    </xf>
    <xf numFmtId="0" fontId="11" fillId="0" borderId="3" xfId="0" applyFont="1" applyBorder="1" applyAlignment="1" applyProtection="1">
      <alignment horizontal="center"/>
      <protection locked="0"/>
    </xf>
    <xf numFmtId="0" fontId="11" fillId="0" borderId="12" xfId="0" applyFont="1" applyBorder="1" applyAlignment="1" applyProtection="1">
      <alignment horizontal="left"/>
      <protection locked="0"/>
    </xf>
    <xf numFmtId="0" fontId="11" fillId="4" borderId="3" xfId="0" applyFont="1" applyFill="1" applyBorder="1" applyAlignment="1" applyProtection="1">
      <alignment horizontal="center" vertical="top" wrapText="1"/>
      <protection locked="0"/>
    </xf>
    <xf numFmtId="0" fontId="21" fillId="3" borderId="3" xfId="0" applyFont="1" applyFill="1" applyBorder="1" applyAlignment="1" applyProtection="1">
      <alignment horizontal="center"/>
      <protection locked="0"/>
    </xf>
    <xf numFmtId="0" fontId="0" fillId="3" borderId="3" xfId="0" applyFont="1" applyFill="1" applyBorder="1" applyAlignment="1" applyProtection="1">
      <alignment horizontal="center"/>
      <protection locked="0"/>
    </xf>
    <xf numFmtId="0" fontId="0" fillId="4" borderId="3" xfId="0" applyFont="1" applyFill="1" applyBorder="1" applyAlignment="1" applyProtection="1">
      <alignment horizontal="center"/>
      <protection locked="0"/>
    </xf>
    <xf numFmtId="0" fontId="0" fillId="0" borderId="6" xfId="0" applyBorder="1" applyProtection="1">
      <protection locked="0"/>
    </xf>
    <xf numFmtId="0" fontId="11" fillId="4" borderId="3" xfId="0" applyFont="1" applyFill="1" applyBorder="1" applyAlignment="1" applyProtection="1">
      <alignment horizontal="center"/>
    </xf>
    <xf numFmtId="0" fontId="0" fillId="0" borderId="3" xfId="0" applyBorder="1" applyProtection="1"/>
    <xf numFmtId="0" fontId="9" fillId="0" borderId="3" xfId="0" applyFont="1" applyBorder="1" applyAlignment="1" applyProtection="1">
      <alignment horizontal="center"/>
    </xf>
    <xf numFmtId="0" fontId="0" fillId="4" borderId="3" xfId="0" applyFill="1" applyBorder="1" applyProtection="1">
      <protection locked="0"/>
    </xf>
    <xf numFmtId="0" fontId="0" fillId="4" borderId="3" xfId="0" applyFill="1" applyBorder="1" applyAlignment="1" applyProtection="1">
      <protection locked="0"/>
    </xf>
    <xf numFmtId="4" fontId="9" fillId="0" borderId="3" xfId="0" applyNumberFormat="1" applyFont="1" applyFill="1" applyBorder="1" applyAlignment="1" applyProtection="1">
      <alignment horizontal="left" indent="1"/>
    </xf>
    <xf numFmtId="4" fontId="11" fillId="4" borderId="3" xfId="0" applyNumberFormat="1" applyFont="1" applyFill="1" applyBorder="1" applyAlignment="1" applyProtection="1">
      <alignment horizontal="center"/>
      <protection locked="0"/>
    </xf>
    <xf numFmtId="4" fontId="9" fillId="0" borderId="3" xfId="0" applyNumberFormat="1" applyFont="1" applyBorder="1" applyAlignment="1">
      <alignment horizontal="center"/>
    </xf>
    <xf numFmtId="4" fontId="11" fillId="0" borderId="3" xfId="0" applyNumberFormat="1" applyFont="1" applyFill="1" applyBorder="1" applyAlignment="1">
      <alignment horizontal="center"/>
    </xf>
    <xf numFmtId="4" fontId="9" fillId="0" borderId="3" xfId="0" applyNumberFormat="1" applyFont="1" applyBorder="1" applyAlignment="1" applyProtection="1">
      <alignment horizontal="center"/>
    </xf>
    <xf numFmtId="4" fontId="0" fillId="4" borderId="3" xfId="0" applyNumberFormat="1" applyFill="1" applyBorder="1" applyProtection="1">
      <protection locked="0"/>
    </xf>
    <xf numFmtId="0" fontId="22" fillId="4" borderId="3" xfId="0" applyFont="1" applyFill="1" applyBorder="1" applyAlignment="1" applyProtection="1">
      <alignment wrapText="1"/>
      <protection locked="0"/>
    </xf>
    <xf numFmtId="0" fontId="23" fillId="4" borderId="3" xfId="0" applyFont="1" applyFill="1" applyBorder="1" applyProtection="1">
      <protection locked="0"/>
    </xf>
    <xf numFmtId="4" fontId="23" fillId="4" borderId="3" xfId="0" applyNumberFormat="1" applyFont="1" applyFill="1" applyBorder="1" applyAlignment="1" applyProtection="1">
      <alignment horizontal="center"/>
      <protection locked="0"/>
    </xf>
    <xf numFmtId="4" fontId="23" fillId="0" borderId="3" xfId="0" applyNumberFormat="1" applyFont="1" applyFill="1" applyBorder="1" applyAlignment="1" applyProtection="1">
      <alignment horizontal="center"/>
    </xf>
    <xf numFmtId="0" fontId="0" fillId="0" borderId="4" xfId="0" applyFont="1" applyBorder="1" applyAlignment="1" applyProtection="1">
      <alignment horizontal="center"/>
      <protection locked="0"/>
    </xf>
    <xf numFmtId="0" fontId="8" fillId="0" borderId="4" xfId="0" applyFont="1" applyFill="1" applyBorder="1"/>
    <xf numFmtId="0" fontId="0" fillId="0" borderId="0" xfId="0" quotePrefix="1" applyFill="1"/>
    <xf numFmtId="0" fontId="0" fillId="0" borderId="0" xfId="0" applyAlignment="1">
      <alignment horizontal="center" wrapText="1"/>
    </xf>
    <xf numFmtId="0" fontId="26" fillId="0" borderId="0" xfId="0" applyFont="1" applyProtection="1"/>
    <xf numFmtId="0" fontId="25" fillId="0" borderId="0" xfId="3" applyFont="1" applyProtection="1"/>
    <xf numFmtId="0" fontId="10" fillId="0" borderId="0" xfId="3" applyAlignment="1">
      <alignment horizontal="center" wrapText="1"/>
    </xf>
    <xf numFmtId="4" fontId="11" fillId="6" borderId="12" xfId="0" applyNumberFormat="1" applyFont="1" applyFill="1" applyBorder="1" applyAlignment="1" applyProtection="1">
      <alignment horizontal="left" indent="1"/>
      <protection locked="0"/>
    </xf>
    <xf numFmtId="0" fontId="15" fillId="0" borderId="0" xfId="0" applyFont="1" applyAlignment="1">
      <alignment horizontal="center"/>
    </xf>
    <xf numFmtId="0" fontId="11" fillId="0" borderId="0" xfId="0" applyFont="1" applyAlignment="1">
      <alignment horizontal="left" wrapText="1"/>
    </xf>
    <xf numFmtId="0" fontId="10" fillId="0" borderId="0" xfId="3" applyAlignment="1">
      <alignment horizontal="left" wrapText="1"/>
    </xf>
    <xf numFmtId="0" fontId="0" fillId="0" borderId="0" xfId="0"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10" fillId="0" borderId="0" xfId="3" applyAlignment="1">
      <alignment horizontal="left"/>
    </xf>
    <xf numFmtId="0" fontId="30" fillId="0" borderId="0" xfId="0" applyFont="1" applyAlignment="1">
      <alignment horizontal="center" wrapText="1"/>
    </xf>
    <xf numFmtId="0" fontId="29" fillId="0" borderId="0" xfId="3" applyFont="1" applyAlignment="1">
      <alignment horizontal="center" wrapText="1"/>
    </xf>
    <xf numFmtId="0" fontId="24" fillId="5" borderId="0" xfId="0" applyFont="1" applyFill="1" applyBorder="1" applyAlignment="1">
      <alignment horizontal="center" vertical="center" wrapText="1"/>
    </xf>
    <xf numFmtId="0" fontId="16" fillId="0" borderId="6" xfId="0" applyFont="1" applyBorder="1" applyAlignment="1">
      <alignment horizontal="left"/>
    </xf>
    <xf numFmtId="0" fontId="16" fillId="0" borderId="0" xfId="0" applyFont="1" applyBorder="1" applyAlignment="1">
      <alignment horizontal="left"/>
    </xf>
    <xf numFmtId="0" fontId="16" fillId="0" borderId="7" xfId="0" applyFont="1" applyBorder="1" applyAlignment="1">
      <alignment horizontal="left"/>
    </xf>
    <xf numFmtId="0" fontId="11" fillId="4" borderId="10" xfId="0" applyFont="1" applyFill="1" applyBorder="1" applyAlignment="1" applyProtection="1">
      <alignment horizontal="left" vertical="top" wrapText="1"/>
      <protection locked="0"/>
    </xf>
    <xf numFmtId="0" fontId="11" fillId="4" borderId="13" xfId="0" applyFont="1" applyFill="1" applyBorder="1" applyAlignment="1" applyProtection="1">
      <alignment horizontal="left" vertical="top" wrapText="1"/>
      <protection locked="0"/>
    </xf>
    <xf numFmtId="0" fontId="11" fillId="4" borderId="2" xfId="0" applyFont="1" applyFill="1" applyBorder="1" applyAlignment="1" applyProtection="1">
      <alignment horizontal="left" vertical="top" wrapText="1"/>
      <protection locked="0"/>
    </xf>
    <xf numFmtId="1" fontId="11" fillId="4" borderId="3" xfId="0" applyNumberFormat="1" applyFont="1" applyFill="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20" fillId="0" borderId="0" xfId="0" applyFont="1" applyBorder="1" applyAlignment="1">
      <alignment horizontal="left" wrapText="1"/>
    </xf>
    <xf numFmtId="0" fontId="11" fillId="4" borderId="10" xfId="0" applyFont="1" applyFill="1" applyBorder="1" applyAlignment="1" applyProtection="1">
      <alignment horizontal="center" wrapText="1"/>
      <protection locked="0"/>
    </xf>
    <xf numFmtId="0" fontId="11" fillId="4" borderId="13" xfId="0" applyFont="1" applyFill="1" applyBorder="1" applyAlignment="1" applyProtection="1">
      <alignment horizontal="center" wrapText="1"/>
      <protection locked="0"/>
    </xf>
    <xf numFmtId="0" fontId="11" fillId="4" borderId="2" xfId="0" applyFont="1" applyFill="1" applyBorder="1" applyAlignment="1" applyProtection="1">
      <alignment horizontal="center" wrapText="1"/>
      <protection locked="0"/>
    </xf>
    <xf numFmtId="0" fontId="11" fillId="0" borderId="10" xfId="0" applyFont="1" applyBorder="1" applyAlignment="1">
      <alignment horizontal="left" vertical="top" wrapText="1"/>
    </xf>
    <xf numFmtId="0" fontId="11" fillId="0" borderId="13" xfId="0" applyFont="1" applyBorder="1" applyAlignment="1">
      <alignment horizontal="left" vertical="top" wrapText="1"/>
    </xf>
    <xf numFmtId="0" fontId="11" fillId="0" borderId="2" xfId="0" applyFont="1" applyBorder="1" applyAlignment="1">
      <alignment horizontal="left" vertical="top" wrapText="1"/>
    </xf>
    <xf numFmtId="4" fontId="11" fillId="4" borderId="3" xfId="0" applyNumberFormat="1" applyFont="1" applyFill="1" applyBorder="1" applyAlignment="1" applyProtection="1">
      <alignment horizontal="center"/>
      <protection locked="0"/>
    </xf>
    <xf numFmtId="0" fontId="9" fillId="0" borderId="3" xfId="2" applyFont="1" applyBorder="1" applyAlignment="1">
      <alignment horizontal="center"/>
    </xf>
    <xf numFmtId="0" fontId="22" fillId="4" borderId="10" xfId="0" applyFont="1" applyFill="1" applyBorder="1" applyAlignment="1" applyProtection="1">
      <alignment horizontal="left" vertical="top" wrapText="1"/>
      <protection locked="0"/>
    </xf>
    <xf numFmtId="0" fontId="22" fillId="4" borderId="13" xfId="0" applyFont="1" applyFill="1" applyBorder="1" applyAlignment="1" applyProtection="1">
      <alignment horizontal="left" vertical="top" wrapText="1"/>
      <protection locked="0"/>
    </xf>
    <xf numFmtId="0" fontId="22" fillId="4" borderId="2" xfId="0" applyFont="1" applyFill="1" applyBorder="1" applyAlignment="1" applyProtection="1">
      <alignment horizontal="left" vertical="top" wrapText="1"/>
      <protection locked="0"/>
    </xf>
    <xf numFmtId="0" fontId="9" fillId="0" borderId="3" xfId="2" applyFont="1" applyBorder="1" applyAlignment="1">
      <alignment horizontal="left"/>
    </xf>
    <xf numFmtId="0" fontId="18" fillId="5" borderId="14" xfId="0" applyFont="1" applyFill="1" applyBorder="1" applyAlignment="1">
      <alignment horizontal="center" vertical="center"/>
    </xf>
    <xf numFmtId="0" fontId="18" fillId="5" borderId="9" xfId="0" applyFont="1" applyFill="1" applyBorder="1" applyAlignment="1">
      <alignment horizontal="center" vertical="center"/>
    </xf>
    <xf numFmtId="0" fontId="18" fillId="5" borderId="15"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0" xfId="0" applyFont="1" applyFill="1" applyBorder="1" applyAlignment="1">
      <alignment horizontal="center" vertical="center"/>
    </xf>
    <xf numFmtId="0" fontId="18" fillId="5" borderId="7" xfId="0" applyFont="1" applyFill="1" applyBorder="1" applyAlignment="1">
      <alignment horizontal="center" vertical="center"/>
    </xf>
    <xf numFmtId="0" fontId="0" fillId="0" borderId="4" xfId="0" applyFont="1" applyBorder="1" applyAlignment="1" applyProtection="1">
      <alignment horizontal="center"/>
      <protection locked="0"/>
    </xf>
    <xf numFmtId="165" fontId="11" fillId="0" borderId="10" xfId="1" applyNumberFormat="1" applyFont="1" applyBorder="1" applyAlignment="1" applyProtection="1">
      <alignment horizontal="left" wrapText="1" indent="1"/>
      <protection locked="0"/>
    </xf>
    <xf numFmtId="165" fontId="11" fillId="0" borderId="2" xfId="1" applyNumberFormat="1" applyFont="1" applyBorder="1" applyAlignment="1" applyProtection="1">
      <alignment horizontal="left" wrapText="1" indent="1"/>
      <protection locked="0"/>
    </xf>
    <xf numFmtId="0" fontId="11" fillId="6" borderId="10" xfId="0" applyFont="1" applyFill="1" applyBorder="1" applyAlignment="1" applyProtection="1">
      <alignment horizontal="left" indent="1"/>
      <protection locked="0"/>
    </xf>
    <xf numFmtId="0" fontId="11" fillId="6" borderId="2" xfId="0" applyFont="1" applyFill="1" applyBorder="1" applyAlignment="1" applyProtection="1">
      <alignment horizontal="left" indent="1"/>
      <protection locked="0"/>
    </xf>
    <xf numFmtId="0" fontId="9" fillId="0" borderId="10" xfId="2" applyFont="1" applyBorder="1" applyAlignment="1">
      <alignment horizontal="left"/>
    </xf>
    <xf numFmtId="0" fontId="9" fillId="0" borderId="13" xfId="2" applyFont="1" applyBorder="1" applyAlignment="1">
      <alignment horizontal="left"/>
    </xf>
    <xf numFmtId="0" fontId="9" fillId="0" borderId="2" xfId="2" applyFont="1" applyBorder="1" applyAlignment="1">
      <alignment horizontal="left"/>
    </xf>
    <xf numFmtId="1" fontId="11" fillId="0" borderId="3" xfId="0" applyNumberFormat="1" applyFont="1" applyFill="1" applyBorder="1" applyAlignment="1" applyProtection="1">
      <alignment horizontal="center"/>
    </xf>
    <xf numFmtId="0" fontId="27" fillId="0" borderId="0" xfId="3" applyFont="1" applyBorder="1" applyAlignment="1" applyProtection="1">
      <alignment horizontal="left"/>
    </xf>
    <xf numFmtId="4" fontId="9" fillId="0" borderId="3" xfId="0" applyNumberFormat="1" applyFont="1" applyBorder="1" applyAlignment="1">
      <alignment horizontal="center"/>
    </xf>
    <xf numFmtId="0" fontId="9" fillId="0" borderId="4" xfId="2" applyFont="1" applyBorder="1" applyAlignment="1">
      <alignment horizontal="left" vertical="center" wrapText="1"/>
    </xf>
    <xf numFmtId="0" fontId="11" fillId="0" borderId="3" xfId="0" applyFont="1" applyFill="1" applyBorder="1" applyAlignment="1">
      <alignment horizontal="left" wrapText="1"/>
    </xf>
    <xf numFmtId="0" fontId="25" fillId="0" borderId="0" xfId="3" applyFont="1" applyBorder="1" applyAlignment="1" applyProtection="1">
      <alignment horizontal="left"/>
    </xf>
    <xf numFmtId="14" fontId="0" fillId="0" borderId="4" xfId="0" applyNumberFormat="1" applyFont="1" applyBorder="1" applyAlignment="1" applyProtection="1">
      <alignment horizontal="center"/>
      <protection locked="0"/>
    </xf>
    <xf numFmtId="0" fontId="16" fillId="0" borderId="6" xfId="0" applyFont="1" applyBorder="1" applyAlignment="1">
      <alignment horizontal="left" wrapText="1"/>
    </xf>
    <xf numFmtId="0" fontId="16" fillId="0" borderId="0" xfId="0" applyFont="1" applyBorder="1" applyAlignment="1">
      <alignment horizontal="left" wrapText="1"/>
    </xf>
    <xf numFmtId="0" fontId="16" fillId="0" borderId="7" xfId="0" applyFont="1" applyBorder="1" applyAlignment="1">
      <alignment horizontal="left" wrapText="1"/>
    </xf>
    <xf numFmtId="0" fontId="11" fillId="4" borderId="14" xfId="0" applyFont="1" applyFill="1" applyBorder="1" applyAlignment="1" applyProtection="1">
      <alignment horizontal="left" vertical="top"/>
      <protection locked="0"/>
    </xf>
    <xf numFmtId="0" fontId="11" fillId="4" borderId="9" xfId="0" applyFont="1" applyFill="1" applyBorder="1" applyAlignment="1" applyProtection="1">
      <alignment horizontal="left" vertical="top"/>
      <protection locked="0"/>
    </xf>
    <xf numFmtId="0" fontId="11" fillId="4" borderId="15" xfId="0" applyFont="1" applyFill="1" applyBorder="1" applyAlignment="1" applyProtection="1">
      <alignment horizontal="left" vertical="top"/>
      <protection locked="0"/>
    </xf>
    <xf numFmtId="0" fontId="11" fillId="4" borderId="6" xfId="0" applyFont="1" applyFill="1" applyBorder="1" applyAlignment="1" applyProtection="1">
      <alignment horizontal="left" vertical="top"/>
      <protection locked="0"/>
    </xf>
    <xf numFmtId="0" fontId="11" fillId="4" borderId="0" xfId="0" applyFont="1" applyFill="1" applyBorder="1" applyAlignment="1" applyProtection="1">
      <alignment horizontal="left" vertical="top"/>
      <protection locked="0"/>
    </xf>
    <xf numFmtId="0" fontId="11" fillId="4" borderId="7" xfId="0" applyFont="1" applyFill="1" applyBorder="1" applyAlignment="1" applyProtection="1">
      <alignment horizontal="left" vertical="top"/>
      <protection locked="0"/>
    </xf>
    <xf numFmtId="0" fontId="11" fillId="4" borderId="8" xfId="0" applyFont="1" applyFill="1" applyBorder="1" applyAlignment="1" applyProtection="1">
      <alignment horizontal="left" vertical="top"/>
      <protection locked="0"/>
    </xf>
    <xf numFmtId="0" fontId="11" fillId="4" borderId="4" xfId="0" applyFont="1" applyFill="1" applyBorder="1" applyAlignment="1" applyProtection="1">
      <alignment horizontal="left" vertical="top"/>
      <protection locked="0"/>
    </xf>
    <xf numFmtId="0" fontId="11" fillId="4" borderId="5" xfId="0" applyFont="1" applyFill="1" applyBorder="1" applyAlignment="1" applyProtection="1">
      <alignment horizontal="left" vertical="top"/>
      <protection locked="0"/>
    </xf>
    <xf numFmtId="0" fontId="22" fillId="4" borderId="3" xfId="0" applyFont="1" applyFill="1" applyBorder="1" applyAlignment="1" applyProtection="1">
      <alignment horizontal="center" wrapText="1"/>
      <protection locked="0"/>
    </xf>
    <xf numFmtId="0" fontId="28" fillId="5" borderId="16" xfId="0" applyFont="1" applyFill="1" applyBorder="1" applyAlignment="1">
      <alignment horizontal="center" vertical="center"/>
    </xf>
    <xf numFmtId="0" fontId="28" fillId="5" borderId="0" xfId="0" applyFont="1" applyFill="1" applyBorder="1" applyAlignment="1">
      <alignment horizontal="center" vertical="center"/>
    </xf>
    <xf numFmtId="0" fontId="9" fillId="0" borderId="17" xfId="2" applyFont="1" applyBorder="1" applyAlignment="1" applyProtection="1">
      <alignment horizontal="center"/>
    </xf>
    <xf numFmtId="0" fontId="9" fillId="0" borderId="18" xfId="2" applyFont="1" applyBorder="1" applyAlignment="1" applyProtection="1">
      <alignment horizontal="center"/>
    </xf>
    <xf numFmtId="0" fontId="9" fillId="0" borderId="19" xfId="2" applyFont="1" applyBorder="1" applyAlignment="1" applyProtection="1">
      <alignment horizontal="center"/>
    </xf>
    <xf numFmtId="0" fontId="0" fillId="4" borderId="3" xfId="0" applyFill="1" applyBorder="1" applyAlignment="1" applyProtection="1">
      <alignment horizontal="center"/>
      <protection locked="0"/>
    </xf>
    <xf numFmtId="0" fontId="28" fillId="5" borderId="20" xfId="0" applyFont="1" applyFill="1" applyBorder="1" applyAlignment="1">
      <alignment horizontal="center" vertical="center"/>
    </xf>
    <xf numFmtId="0" fontId="9" fillId="0" borderId="10" xfId="2" applyFont="1" applyBorder="1" applyAlignment="1">
      <alignment horizontal="center" vertical="center"/>
    </xf>
    <xf numFmtId="0" fontId="9" fillId="0" borderId="13" xfId="2" applyFont="1" applyBorder="1" applyAlignment="1">
      <alignment horizontal="center" vertical="center"/>
    </xf>
    <xf numFmtId="0" fontId="9" fillId="0" borderId="2" xfId="2" applyFont="1" applyBorder="1" applyAlignment="1">
      <alignment horizontal="center" vertical="center"/>
    </xf>
    <xf numFmtId="0" fontId="9" fillId="0" borderId="3" xfId="0" applyFont="1" applyFill="1" applyBorder="1" applyAlignment="1">
      <alignment horizontal="center" vertical="center"/>
    </xf>
    <xf numFmtId="0" fontId="0" fillId="0" borderId="0" xfId="0" applyBorder="1" applyAlignment="1">
      <alignment horizontal="center"/>
    </xf>
  </cellXfs>
  <cellStyles count="4">
    <cellStyle name="Comma" xfId="1" builtinId="3"/>
    <cellStyle name="Heading 3" xfId="2" builtinId="18"/>
    <cellStyle name="Hyperlink" xfId="3" builtinId="8"/>
    <cellStyle name="Normal" xfId="0" builtinId="0"/>
  </cellStyles>
  <dxfs count="3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tint="-4.9989318521683403E-2"/>
        </patternFill>
      </fill>
    </dxf>
    <dxf>
      <fill>
        <patternFill>
          <bgColor rgb="FFFFC000"/>
        </patternFill>
      </fill>
    </dxf>
    <dxf>
      <fill>
        <patternFill>
          <bgColor rgb="FFFF0000"/>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2</xdr:col>
      <xdr:colOff>38100</xdr:colOff>
      <xdr:row>2</xdr:row>
      <xdr:rowOff>0</xdr:rowOff>
    </xdr:to>
    <xdr:pic>
      <xdr:nvPicPr>
        <xdr:cNvPr id="3103" name="Picture 11">
          <a:extLst>
            <a:ext uri="{FF2B5EF4-FFF2-40B4-BE49-F238E27FC236}">
              <a16:creationId xmlns:a16="http://schemas.microsoft.com/office/drawing/2014/main" id="{00000000-0008-0000-0000-00001F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013"/>
        <a:stretch>
          <a:fillRect/>
        </a:stretch>
      </xdr:blipFill>
      <xdr:spPr bwMode="auto">
        <a:xfrm>
          <a:off x="19050" y="9525"/>
          <a:ext cx="11144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571500</xdr:colOff>
      <xdr:row>0</xdr:row>
      <xdr:rowOff>9525</xdr:rowOff>
    </xdr:from>
    <xdr:to>
      <xdr:col>10</xdr:col>
      <xdr:colOff>800100</xdr:colOff>
      <xdr:row>2</xdr:row>
      <xdr:rowOff>0</xdr:rowOff>
    </xdr:to>
    <xdr:pic>
      <xdr:nvPicPr>
        <xdr:cNvPr id="3104" name="Picture 11">
          <a:extLst>
            <a:ext uri="{FF2B5EF4-FFF2-40B4-BE49-F238E27FC236}">
              <a16:creationId xmlns:a16="http://schemas.microsoft.com/office/drawing/2014/main" id="{00000000-0008-0000-0000-0000200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013"/>
        <a:stretch>
          <a:fillRect/>
        </a:stretch>
      </xdr:blipFill>
      <xdr:spPr bwMode="auto">
        <a:xfrm>
          <a:off x="7334250" y="9525"/>
          <a:ext cx="10382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409575</xdr:colOff>
      <xdr:row>0</xdr:row>
      <xdr:rowOff>9525</xdr:rowOff>
    </xdr:from>
    <xdr:to>
      <xdr:col>18</xdr:col>
      <xdr:colOff>240030</xdr:colOff>
      <xdr:row>2</xdr:row>
      <xdr:rowOff>190500</xdr:rowOff>
    </xdr:to>
    <xdr:pic>
      <xdr:nvPicPr>
        <xdr:cNvPr id="1179" name="Picture 11">
          <a:extLst>
            <a:ext uri="{FF2B5EF4-FFF2-40B4-BE49-F238E27FC236}">
              <a16:creationId xmlns:a16="http://schemas.microsoft.com/office/drawing/2014/main" id="{00000000-0008-0000-0100-00009B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013"/>
        <a:stretch>
          <a:fillRect/>
        </a:stretch>
      </xdr:blipFill>
      <xdr:spPr bwMode="auto">
        <a:xfrm>
          <a:off x="11934825" y="9525"/>
          <a:ext cx="13620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388620</xdr:colOff>
          <xdr:row>41</xdr:row>
          <xdr:rowOff>0</xdr:rowOff>
        </xdr:from>
        <xdr:to>
          <xdr:col>1</xdr:col>
          <xdr:colOff>657225</xdr:colOff>
          <xdr:row>42</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41</xdr:row>
          <xdr:rowOff>160020</xdr:rowOff>
        </xdr:from>
        <xdr:to>
          <xdr:col>1</xdr:col>
          <xdr:colOff>666750</xdr:colOff>
          <xdr:row>43</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42</xdr:row>
          <xdr:rowOff>175260</xdr:rowOff>
        </xdr:from>
        <xdr:to>
          <xdr:col>1</xdr:col>
          <xdr:colOff>676275</xdr:colOff>
          <xdr:row>44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43</xdr:row>
          <xdr:rowOff>175260</xdr:rowOff>
        </xdr:from>
        <xdr:to>
          <xdr:col>1</xdr:col>
          <xdr:colOff>666750</xdr:colOff>
          <xdr:row>45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44</xdr:row>
          <xdr:rowOff>160020</xdr:rowOff>
        </xdr:from>
        <xdr:to>
          <xdr:col>1</xdr:col>
          <xdr:colOff>647700</xdr:colOff>
          <xdr:row>46</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403860</xdr:colOff>
          <xdr:row>45</xdr:row>
          <xdr:rowOff>182880</xdr:rowOff>
        </xdr:from>
        <xdr:to>
          <xdr:col>1</xdr:col>
          <xdr:colOff>657225</xdr:colOff>
          <xdr:row>46</xdr:row>
          <xdr:rowOff>180975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0</xdr:row>
      <xdr:rowOff>9525</xdr:rowOff>
    </xdr:from>
    <xdr:to>
      <xdr:col>1</xdr:col>
      <xdr:colOff>1043940</xdr:colOff>
      <xdr:row>2</xdr:row>
      <xdr:rowOff>190500</xdr:rowOff>
    </xdr:to>
    <xdr:pic>
      <xdr:nvPicPr>
        <xdr:cNvPr id="1180" name="Picture 11">
          <a:extLst>
            <a:ext uri="{FF2B5EF4-FFF2-40B4-BE49-F238E27FC236}">
              <a16:creationId xmlns:a16="http://schemas.microsoft.com/office/drawing/2014/main" id="{00000000-0008-0000-0100-00009C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4013"/>
        <a:stretch>
          <a:fillRect/>
        </a:stretch>
      </xdr:blipFill>
      <xdr:spPr bwMode="auto">
        <a:xfrm>
          <a:off x="28575" y="9525"/>
          <a:ext cx="1257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388620</xdr:colOff>
          <xdr:row>41</xdr:row>
          <xdr:rowOff>22860</xdr:rowOff>
        </xdr:from>
        <xdr:to>
          <xdr:col>10</xdr:col>
          <xdr:colOff>647700</xdr:colOff>
          <xdr:row>42</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43</xdr:row>
          <xdr:rowOff>0</xdr:rowOff>
        </xdr:from>
        <xdr:to>
          <xdr:col>10</xdr:col>
          <xdr:colOff>638175</xdr:colOff>
          <xdr:row>44</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42</xdr:row>
          <xdr:rowOff>22860</xdr:rowOff>
        </xdr:from>
        <xdr:to>
          <xdr:col>10</xdr:col>
          <xdr:colOff>647700</xdr:colOff>
          <xdr:row>43</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43</xdr:row>
          <xdr:rowOff>198120</xdr:rowOff>
        </xdr:from>
        <xdr:to>
          <xdr:col>10</xdr:col>
          <xdr:colOff>647700</xdr:colOff>
          <xdr:row>45</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44</xdr:row>
          <xdr:rowOff>198120</xdr:rowOff>
        </xdr:from>
        <xdr:to>
          <xdr:col>10</xdr:col>
          <xdr:colOff>657225</xdr:colOff>
          <xdr:row>46</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46</xdr:row>
          <xdr:rowOff>0</xdr:rowOff>
        </xdr:from>
        <xdr:to>
          <xdr:col>10</xdr:col>
          <xdr:colOff>1019175</xdr:colOff>
          <xdr:row>47</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46</xdr:row>
          <xdr:rowOff>0</xdr:rowOff>
        </xdr:from>
        <xdr:to>
          <xdr:col>10</xdr:col>
          <xdr:colOff>628650</xdr:colOff>
          <xdr:row>47</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47</xdr:row>
          <xdr:rowOff>0</xdr:rowOff>
        </xdr:from>
        <xdr:to>
          <xdr:col>10</xdr:col>
          <xdr:colOff>638175</xdr:colOff>
          <xdr:row>48</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46</xdr:row>
          <xdr:rowOff>198120</xdr:rowOff>
        </xdr:from>
        <xdr:to>
          <xdr:col>10</xdr:col>
          <xdr:colOff>638175</xdr:colOff>
          <xdr:row>48</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48</xdr:row>
          <xdr:rowOff>0</xdr:rowOff>
        </xdr:from>
        <xdr:to>
          <xdr:col>10</xdr:col>
          <xdr:colOff>1019175</xdr:colOff>
          <xdr:row>49</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48</xdr:row>
          <xdr:rowOff>0</xdr:rowOff>
        </xdr:from>
        <xdr:to>
          <xdr:col>10</xdr:col>
          <xdr:colOff>1019175</xdr:colOff>
          <xdr:row>49</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48</xdr:row>
          <xdr:rowOff>0</xdr:rowOff>
        </xdr:from>
        <xdr:to>
          <xdr:col>10</xdr:col>
          <xdr:colOff>1019175</xdr:colOff>
          <xdr:row>49</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48</xdr:row>
          <xdr:rowOff>0</xdr:rowOff>
        </xdr:from>
        <xdr:to>
          <xdr:col>10</xdr:col>
          <xdr:colOff>647700</xdr:colOff>
          <xdr:row>49</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49</xdr:row>
          <xdr:rowOff>0</xdr:rowOff>
        </xdr:from>
        <xdr:to>
          <xdr:col>10</xdr:col>
          <xdr:colOff>1019175</xdr:colOff>
          <xdr:row>50</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49</xdr:row>
          <xdr:rowOff>0</xdr:rowOff>
        </xdr:from>
        <xdr:to>
          <xdr:col>10</xdr:col>
          <xdr:colOff>628650</xdr:colOff>
          <xdr:row>50</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1009650</xdr:colOff>
      <xdr:row>0</xdr:row>
      <xdr:rowOff>19050</xdr:rowOff>
    </xdr:from>
    <xdr:to>
      <xdr:col>12</xdr:col>
      <xdr:colOff>1257300</xdr:colOff>
      <xdr:row>3</xdr:row>
      <xdr:rowOff>0</xdr:rowOff>
    </xdr:to>
    <xdr:pic>
      <xdr:nvPicPr>
        <xdr:cNvPr id="4127" name="Picture 11">
          <a:extLst>
            <a:ext uri="{FF2B5EF4-FFF2-40B4-BE49-F238E27FC236}">
              <a16:creationId xmlns:a16="http://schemas.microsoft.com/office/drawing/2014/main" id="{00000000-0008-0000-0200-00001F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013"/>
        <a:stretch>
          <a:fillRect/>
        </a:stretch>
      </xdr:blipFill>
      <xdr:spPr bwMode="auto">
        <a:xfrm>
          <a:off x="12049125" y="19050"/>
          <a:ext cx="13716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19050</xdr:rowOff>
    </xdr:from>
    <xdr:to>
      <xdr:col>1</xdr:col>
      <xdr:colOff>1181100</xdr:colOff>
      <xdr:row>3</xdr:row>
      <xdr:rowOff>0</xdr:rowOff>
    </xdr:to>
    <xdr:pic>
      <xdr:nvPicPr>
        <xdr:cNvPr id="4128" name="Picture 11">
          <a:extLst>
            <a:ext uri="{FF2B5EF4-FFF2-40B4-BE49-F238E27FC236}">
              <a16:creationId xmlns:a16="http://schemas.microsoft.com/office/drawing/2014/main" id="{00000000-0008-0000-0200-0000201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4013"/>
        <a:stretch>
          <a:fillRect/>
        </a:stretch>
      </xdr:blipFill>
      <xdr:spPr bwMode="auto">
        <a:xfrm>
          <a:off x="9525" y="19050"/>
          <a:ext cx="1257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533400</xdr:colOff>
      <xdr:row>0</xdr:row>
      <xdr:rowOff>0</xdr:rowOff>
    </xdr:from>
    <xdr:to>
      <xdr:col>14</xdr:col>
      <xdr:colOff>1009650</xdr:colOff>
      <xdr:row>2</xdr:row>
      <xdr:rowOff>180975</xdr:rowOff>
    </xdr:to>
    <xdr:pic>
      <xdr:nvPicPr>
        <xdr:cNvPr id="5158" name="Picture 11">
          <a:extLst>
            <a:ext uri="{FF2B5EF4-FFF2-40B4-BE49-F238E27FC236}">
              <a16:creationId xmlns:a16="http://schemas.microsoft.com/office/drawing/2014/main" id="{00000000-0008-0000-0300-000026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013"/>
        <a:stretch>
          <a:fillRect/>
        </a:stretch>
      </xdr:blipFill>
      <xdr:spPr bwMode="auto">
        <a:xfrm>
          <a:off x="11087100" y="0"/>
          <a:ext cx="13620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9525</xdr:rowOff>
    </xdr:from>
    <xdr:to>
      <xdr:col>1</xdr:col>
      <xdr:colOff>971550</xdr:colOff>
      <xdr:row>2</xdr:row>
      <xdr:rowOff>190500</xdr:rowOff>
    </xdr:to>
    <xdr:pic>
      <xdr:nvPicPr>
        <xdr:cNvPr id="5159" name="Picture 11">
          <a:extLst>
            <a:ext uri="{FF2B5EF4-FFF2-40B4-BE49-F238E27FC236}">
              <a16:creationId xmlns:a16="http://schemas.microsoft.com/office/drawing/2014/main" id="{00000000-0008-0000-0300-0000271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4013"/>
        <a:stretch>
          <a:fillRect/>
        </a:stretch>
      </xdr:blipFill>
      <xdr:spPr bwMode="auto">
        <a:xfrm>
          <a:off x="9525" y="9525"/>
          <a:ext cx="12668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viationcargo.dhl.com/content/general-conditions-carriage" TargetMode="External"/><Relationship Id="rId2" Type="http://schemas.openxmlformats.org/officeDocument/2006/relationships/hyperlink" Target="https://aviationcargo.dhl.com/content/acs-claims-guide" TargetMode="External"/><Relationship Id="rId1" Type="http://schemas.openxmlformats.org/officeDocument/2006/relationships/hyperlink" Target="https://aviationcargo.dh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csclaims@dhl.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omments" Target="../comments1.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acsclaims@dh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U39"/>
  <sheetViews>
    <sheetView showGridLines="0" zoomScaleNormal="100" workbookViewId="0">
      <selection activeCell="C27" sqref="C27:K27"/>
    </sheetView>
  </sheetViews>
  <sheetFormatPr defaultRowHeight="14.4"/>
  <cols>
    <col min="1" max="1" width="4.33203125" style="8" customWidth="1"/>
    <col min="2" max="6" width="12.109375" customWidth="1"/>
    <col min="7" max="7" width="6.5546875" customWidth="1"/>
    <col min="8" max="11" width="12.109375" customWidth="1"/>
  </cols>
  <sheetData>
    <row r="1" spans="1:21" s="8" customFormat="1" ht="20.25" customHeight="1">
      <c r="A1" s="116" t="s">
        <v>282</v>
      </c>
      <c r="B1" s="116"/>
      <c r="C1" s="116"/>
      <c r="D1" s="116"/>
      <c r="E1" s="116"/>
      <c r="F1" s="116"/>
      <c r="G1" s="116"/>
      <c r="H1" s="116"/>
      <c r="I1" s="116"/>
      <c r="J1" s="116"/>
      <c r="K1" s="116"/>
      <c r="T1" s="20"/>
      <c r="U1" s="20"/>
    </row>
    <row r="2" spans="1:21" s="7" customFormat="1" ht="22.5" customHeight="1">
      <c r="A2" s="116"/>
      <c r="B2" s="116"/>
      <c r="C2" s="116"/>
      <c r="D2" s="116"/>
      <c r="E2" s="116"/>
      <c r="F2" s="116"/>
      <c r="G2" s="116"/>
      <c r="H2" s="116"/>
      <c r="I2" s="116"/>
      <c r="J2" s="116"/>
      <c r="K2" s="116"/>
      <c r="L2" s="8"/>
      <c r="M2" s="8"/>
      <c r="N2" s="8"/>
      <c r="O2" s="8"/>
      <c r="P2" s="8"/>
      <c r="Q2" s="8"/>
      <c r="R2" s="8"/>
      <c r="S2" s="8"/>
      <c r="T2" s="20"/>
      <c r="U2" s="20"/>
    </row>
    <row r="3" spans="1:21">
      <c r="T3" s="20"/>
      <c r="U3" s="20"/>
    </row>
    <row r="4" spans="1:21" s="8" customFormat="1" ht="23.4">
      <c r="B4" s="107" t="s">
        <v>257</v>
      </c>
      <c r="C4" s="107"/>
      <c r="D4" s="107"/>
      <c r="E4" s="107"/>
      <c r="F4" s="107"/>
      <c r="G4" s="107"/>
      <c r="H4" s="107"/>
      <c r="I4" s="107"/>
      <c r="J4" s="107"/>
      <c r="K4" s="107"/>
      <c r="T4" s="20"/>
      <c r="U4" s="20"/>
    </row>
    <row r="5" spans="1:21" s="8" customFormat="1" ht="15" customHeight="1">
      <c r="B5" s="69"/>
      <c r="C5" s="69"/>
      <c r="D5" s="69"/>
      <c r="E5" s="69"/>
      <c r="F5" s="69"/>
      <c r="G5" s="69"/>
      <c r="H5" s="69"/>
      <c r="I5" s="69"/>
      <c r="J5" s="69"/>
      <c r="K5" s="69"/>
      <c r="T5" s="20"/>
      <c r="U5" s="20"/>
    </row>
    <row r="6" spans="1:21" s="8" customFormat="1" ht="78" customHeight="1">
      <c r="B6" s="111" t="s">
        <v>258</v>
      </c>
      <c r="C6" s="111"/>
      <c r="D6" s="111"/>
      <c r="E6" s="111"/>
      <c r="F6" s="111"/>
      <c r="G6" s="111"/>
      <c r="H6" s="111"/>
      <c r="I6" s="111"/>
      <c r="J6" s="111"/>
      <c r="K6" s="111"/>
      <c r="T6" s="20"/>
      <c r="U6" s="20"/>
    </row>
    <row r="7" spans="1:21" s="8" customFormat="1" ht="17.25" customHeight="1">
      <c r="B7" s="102"/>
      <c r="C7" s="102"/>
      <c r="D7" s="102"/>
      <c r="E7" s="102"/>
      <c r="F7" s="102"/>
      <c r="G7" s="102"/>
      <c r="H7" s="102"/>
      <c r="I7" s="102"/>
      <c r="J7" s="102"/>
      <c r="K7" s="102"/>
      <c r="T7" s="20"/>
      <c r="U7" s="20"/>
    </row>
    <row r="8" spans="1:21" s="8" customFormat="1" ht="17.25" customHeight="1">
      <c r="B8" s="102"/>
      <c r="C8" s="114" t="s">
        <v>289</v>
      </c>
      <c r="D8" s="114"/>
      <c r="E8" s="114"/>
      <c r="F8" s="114"/>
      <c r="G8" s="115" t="s">
        <v>288</v>
      </c>
      <c r="H8" s="115"/>
      <c r="I8" s="115"/>
      <c r="J8" s="105"/>
      <c r="K8" s="105"/>
      <c r="T8" s="20"/>
      <c r="U8" s="20"/>
    </row>
    <row r="9" spans="1:21" s="8" customFormat="1" ht="15" customHeight="1">
      <c r="T9" s="20"/>
      <c r="U9" s="20"/>
    </row>
    <row r="10" spans="1:21" ht="23.4">
      <c r="B10" s="107" t="s">
        <v>245</v>
      </c>
      <c r="C10" s="107"/>
      <c r="D10" s="107"/>
      <c r="E10" s="107"/>
      <c r="F10" s="107"/>
      <c r="G10" s="107"/>
      <c r="H10" s="107"/>
      <c r="I10" s="107"/>
      <c r="J10" s="107"/>
      <c r="K10" s="107"/>
      <c r="L10" s="26"/>
      <c r="M10" s="26"/>
      <c r="N10" s="26"/>
      <c r="O10" s="26"/>
      <c r="P10" s="26"/>
      <c r="Q10" s="26"/>
      <c r="R10" s="26"/>
      <c r="S10" s="26"/>
      <c r="T10" s="20"/>
      <c r="U10" s="20"/>
    </row>
    <row r="11" spans="1:21" s="8" customFormat="1" ht="15" customHeight="1">
      <c r="B11" s="69"/>
      <c r="C11" s="69"/>
      <c r="D11" s="69"/>
      <c r="E11" s="69"/>
      <c r="F11" s="69"/>
      <c r="G11" s="69"/>
      <c r="H11" s="69"/>
      <c r="I11" s="69"/>
      <c r="J11" s="69"/>
      <c r="K11" s="69"/>
      <c r="L11" s="26"/>
      <c r="M11" s="26"/>
      <c r="N11" s="26"/>
      <c r="O11" s="26"/>
      <c r="P11" s="26"/>
      <c r="Q11" s="26"/>
      <c r="R11" s="26"/>
      <c r="S11" s="26"/>
      <c r="T11" s="20"/>
      <c r="U11" s="20"/>
    </row>
    <row r="12" spans="1:21" ht="30" customHeight="1">
      <c r="B12" s="111" t="s">
        <v>293</v>
      </c>
      <c r="C12" s="111"/>
      <c r="D12" s="111"/>
      <c r="E12" s="111"/>
      <c r="F12" s="111"/>
      <c r="G12" s="111"/>
      <c r="H12" s="111"/>
      <c r="I12" s="111"/>
      <c r="J12" s="111"/>
      <c r="K12" s="111"/>
      <c r="L12" s="20"/>
      <c r="M12" s="20"/>
      <c r="N12" s="20"/>
      <c r="O12" s="20"/>
      <c r="P12" s="20"/>
      <c r="Q12" s="20"/>
      <c r="R12" s="20"/>
      <c r="S12" s="20"/>
      <c r="T12" s="20"/>
    </row>
    <row r="13" spans="1:21" ht="15" customHeight="1">
      <c r="B13" s="8"/>
      <c r="C13" s="8"/>
      <c r="D13" s="8"/>
      <c r="E13" s="8"/>
      <c r="F13" s="8"/>
      <c r="G13" s="8"/>
      <c r="H13" s="8"/>
      <c r="I13" s="8"/>
      <c r="K13" s="8"/>
      <c r="L13" s="8"/>
      <c r="M13" s="8"/>
      <c r="N13" s="8"/>
      <c r="O13" s="8"/>
      <c r="P13" s="8"/>
      <c r="Q13" s="8"/>
      <c r="R13" s="8"/>
      <c r="S13" s="8"/>
      <c r="T13" s="8"/>
    </row>
    <row r="14" spans="1:21" s="8" customFormat="1" ht="21.75" customHeight="1">
      <c r="A14" s="21"/>
      <c r="B14" s="107" t="s">
        <v>275</v>
      </c>
      <c r="C14" s="107"/>
      <c r="D14" s="107"/>
      <c r="E14" s="107"/>
      <c r="F14" s="107"/>
      <c r="G14" s="107"/>
      <c r="H14" s="107"/>
      <c r="I14" s="107"/>
      <c r="J14" s="107"/>
      <c r="K14" s="107"/>
    </row>
    <row r="15" spans="1:21" s="8" customFormat="1" ht="15" customHeight="1">
      <c r="A15" s="21"/>
      <c r="B15" s="69"/>
      <c r="C15" s="69"/>
      <c r="D15" s="69"/>
      <c r="E15" s="69"/>
      <c r="F15" s="69"/>
      <c r="G15" s="69"/>
      <c r="H15" s="69"/>
      <c r="I15" s="69"/>
      <c r="J15" s="69"/>
      <c r="K15" s="69"/>
    </row>
    <row r="16" spans="1:21" s="8" customFormat="1" ht="43.5" customHeight="1">
      <c r="A16" s="21"/>
      <c r="B16" s="112" t="s">
        <v>279</v>
      </c>
      <c r="C16" s="112"/>
      <c r="D16" s="112"/>
      <c r="E16" s="112"/>
      <c r="F16" s="112"/>
      <c r="G16" s="112"/>
      <c r="H16" s="112"/>
      <c r="I16" s="112"/>
      <c r="J16" s="112"/>
      <c r="K16" s="112"/>
    </row>
    <row r="17" spans="1:20" s="8" customFormat="1" ht="15" customHeight="1">
      <c r="A17" s="21"/>
      <c r="B17" s="69"/>
      <c r="C17" s="69"/>
      <c r="D17" s="69"/>
      <c r="E17" s="69"/>
      <c r="F17" s="69"/>
      <c r="G17" s="69"/>
      <c r="H17" s="69"/>
      <c r="I17" s="69"/>
      <c r="J17" s="69"/>
      <c r="K17" s="69"/>
    </row>
    <row r="18" spans="1:20" s="8" customFormat="1" ht="23.4">
      <c r="B18" s="107" t="s">
        <v>249</v>
      </c>
      <c r="C18" s="107"/>
      <c r="D18" s="107"/>
      <c r="E18" s="107"/>
      <c r="F18" s="107"/>
      <c r="G18" s="107"/>
      <c r="H18" s="107"/>
      <c r="I18" s="107"/>
      <c r="J18" s="107"/>
      <c r="K18" s="107"/>
      <c r="L18" s="26"/>
      <c r="M18" s="26"/>
      <c r="N18" s="26"/>
      <c r="O18" s="26"/>
      <c r="P18" s="26"/>
      <c r="Q18" s="26"/>
      <c r="R18" s="26"/>
      <c r="S18" s="26"/>
      <c r="T18" s="26"/>
    </row>
    <row r="19" spans="1:20" s="8" customFormat="1" ht="15" customHeight="1"/>
    <row r="20" spans="1:20" s="8" customFormat="1" ht="32.25" customHeight="1">
      <c r="B20" s="111" t="s">
        <v>252</v>
      </c>
      <c r="C20" s="111"/>
      <c r="D20" s="111"/>
      <c r="E20" s="111"/>
      <c r="F20" s="111"/>
      <c r="G20" s="111"/>
      <c r="H20" s="111"/>
      <c r="I20" s="111"/>
      <c r="J20" s="111"/>
      <c r="K20" s="111"/>
      <c r="L20" s="23"/>
      <c r="M20" s="23"/>
      <c r="N20" s="23"/>
      <c r="O20" s="23"/>
      <c r="P20" s="23"/>
      <c r="Q20" s="23"/>
      <c r="R20" s="23"/>
      <c r="S20" s="23"/>
      <c r="T20" s="23"/>
    </row>
    <row r="21" spans="1:20" s="8" customFormat="1">
      <c r="B21" s="21"/>
      <c r="C21" s="21"/>
      <c r="D21" s="21"/>
      <c r="E21" s="21"/>
      <c r="F21" s="21"/>
      <c r="G21" s="21"/>
      <c r="H21" s="21"/>
      <c r="I21" s="21"/>
      <c r="J21" s="21"/>
      <c r="K21" s="21"/>
      <c r="L21" s="21"/>
      <c r="M21" s="21"/>
      <c r="N21" s="21"/>
      <c r="O21" s="21"/>
      <c r="P21" s="21"/>
      <c r="Q21" s="21"/>
      <c r="R21" s="21"/>
      <c r="S21" s="21"/>
      <c r="T21" s="21"/>
    </row>
    <row r="22" spans="1:20" s="8" customFormat="1">
      <c r="C22" s="24" t="s">
        <v>248</v>
      </c>
      <c r="D22" s="24"/>
      <c r="E22" s="24"/>
      <c r="F22" s="24"/>
      <c r="G22" s="24"/>
      <c r="H22" s="24"/>
      <c r="I22" s="24"/>
      <c r="J22" s="24"/>
      <c r="K22" s="24"/>
      <c r="L22" s="22"/>
      <c r="M22" s="22"/>
      <c r="N22" s="22"/>
      <c r="O22" s="22"/>
    </row>
    <row r="23" spans="1:20" s="8" customFormat="1">
      <c r="C23" s="23" t="s">
        <v>246</v>
      </c>
      <c r="D23" s="23"/>
      <c r="E23" s="23"/>
      <c r="F23" s="23"/>
      <c r="G23" s="23"/>
      <c r="H23" s="23"/>
      <c r="I23" s="23"/>
      <c r="J23" s="23"/>
    </row>
    <row r="24" spans="1:20" s="8" customFormat="1">
      <c r="C24" s="23" t="s">
        <v>247</v>
      </c>
      <c r="D24" s="23"/>
      <c r="E24" s="23"/>
      <c r="F24" s="23"/>
      <c r="G24" s="23"/>
      <c r="H24" s="23"/>
      <c r="I24" s="23"/>
      <c r="J24" s="23"/>
    </row>
    <row r="25" spans="1:20" s="8" customFormat="1">
      <c r="C25" s="23" t="s">
        <v>251</v>
      </c>
      <c r="D25" s="23"/>
      <c r="E25" s="23"/>
      <c r="F25" s="23"/>
      <c r="G25" s="23"/>
      <c r="H25" s="23"/>
      <c r="I25" s="23"/>
      <c r="J25" s="23"/>
    </row>
    <row r="26" spans="1:20" s="8" customFormat="1" ht="15" customHeight="1">
      <c r="C26" s="23"/>
      <c r="D26" s="23"/>
      <c r="E26" s="23"/>
      <c r="F26" s="23"/>
      <c r="G26" s="23"/>
      <c r="H26" s="23"/>
      <c r="I26" s="23"/>
      <c r="J26" s="23"/>
    </row>
    <row r="27" spans="1:20" s="8" customFormat="1" ht="34.5" customHeight="1">
      <c r="C27" s="108" t="s">
        <v>250</v>
      </c>
      <c r="D27" s="108"/>
      <c r="E27" s="108"/>
      <c r="F27" s="108"/>
      <c r="G27" s="108"/>
      <c r="H27" s="108"/>
      <c r="I27" s="108"/>
      <c r="J27" s="108"/>
      <c r="K27" s="108"/>
      <c r="L27" s="25"/>
      <c r="M27" s="25"/>
      <c r="N27" s="25"/>
      <c r="O27" s="25"/>
      <c r="P27" s="25"/>
      <c r="Q27" s="25"/>
      <c r="R27" s="23"/>
      <c r="S27" s="23"/>
    </row>
    <row r="28" spans="1:20" s="8" customFormat="1"/>
    <row r="29" spans="1:20" ht="23.4">
      <c r="B29" s="107" t="s">
        <v>253</v>
      </c>
      <c r="C29" s="107"/>
      <c r="D29" s="107"/>
      <c r="E29" s="107"/>
      <c r="F29" s="107"/>
      <c r="G29" s="107"/>
      <c r="H29" s="107"/>
      <c r="I29" s="107"/>
      <c r="J29" s="107"/>
      <c r="K29" s="107"/>
      <c r="L29" s="8"/>
      <c r="M29" s="8"/>
      <c r="N29" s="8"/>
      <c r="O29" s="8"/>
      <c r="P29" s="8"/>
      <c r="Q29" s="8"/>
      <c r="R29" s="8"/>
      <c r="S29" s="8"/>
      <c r="T29" s="8"/>
    </row>
    <row r="30" spans="1:20" ht="15" customHeight="1">
      <c r="B30" s="8"/>
      <c r="C30" s="8"/>
      <c r="D30" s="8"/>
      <c r="E30" s="8"/>
      <c r="F30" s="8"/>
      <c r="G30" s="8"/>
      <c r="H30" s="8"/>
      <c r="I30" s="8"/>
      <c r="J30" s="8"/>
      <c r="K30" s="8"/>
      <c r="L30" s="8"/>
      <c r="M30" s="8"/>
      <c r="N30" s="8"/>
      <c r="O30" s="8"/>
      <c r="P30" s="8"/>
      <c r="Q30" s="8"/>
      <c r="R30" s="8"/>
      <c r="S30" s="8"/>
      <c r="T30" s="8"/>
    </row>
    <row r="31" spans="1:20">
      <c r="B31" s="8" t="s">
        <v>254</v>
      </c>
      <c r="C31" s="8"/>
      <c r="D31" s="8"/>
      <c r="E31" s="113" t="s">
        <v>290</v>
      </c>
      <c r="F31" s="113"/>
      <c r="G31" s="113"/>
      <c r="H31" s="113"/>
      <c r="I31" s="113"/>
      <c r="J31" s="8"/>
      <c r="K31" s="8"/>
      <c r="L31" s="8"/>
      <c r="M31" s="8"/>
      <c r="N31" s="8"/>
      <c r="O31" s="8"/>
      <c r="P31" s="8"/>
      <c r="Q31" s="8"/>
      <c r="R31" s="8"/>
      <c r="S31" s="8"/>
      <c r="T31" s="8"/>
    </row>
    <row r="33" spans="2:15" ht="15" customHeight="1">
      <c r="B33" t="s">
        <v>255</v>
      </c>
      <c r="E33" s="113" t="s">
        <v>291</v>
      </c>
      <c r="F33" s="113"/>
      <c r="G33" s="113"/>
      <c r="H33" s="113"/>
      <c r="I33" s="113"/>
      <c r="J33" s="113"/>
    </row>
    <row r="35" spans="2:15" ht="15" customHeight="1">
      <c r="B35" t="s">
        <v>256</v>
      </c>
      <c r="E35" s="109" t="s">
        <v>292</v>
      </c>
      <c r="F35" s="110"/>
      <c r="G35" s="110"/>
      <c r="H35" s="110"/>
      <c r="I35" s="110"/>
      <c r="J35" s="110"/>
      <c r="K35" s="110"/>
    </row>
    <row r="38" spans="2:15" ht="23.4">
      <c r="B38" s="26"/>
      <c r="C38" s="26"/>
      <c r="D38" s="26"/>
      <c r="E38" s="26"/>
      <c r="F38" s="26"/>
      <c r="G38" s="26"/>
      <c r="H38" s="26"/>
      <c r="I38" s="26"/>
      <c r="J38" s="26"/>
      <c r="K38" s="26"/>
    </row>
    <row r="39" spans="2:15" ht="23.4">
      <c r="F39" s="107"/>
      <c r="G39" s="107"/>
      <c r="H39" s="107"/>
      <c r="I39" s="107"/>
      <c r="J39" s="107"/>
      <c r="K39" s="107"/>
      <c r="L39" s="107"/>
      <c r="M39" s="107"/>
      <c r="N39" s="107"/>
      <c r="O39" s="107"/>
    </row>
  </sheetData>
  <sheetProtection sheet="1" objects="1" scenarios="1"/>
  <mergeCells count="17">
    <mergeCell ref="C8:F8"/>
    <mergeCell ref="G8:I8"/>
    <mergeCell ref="A1:K2"/>
    <mergeCell ref="B4:K4"/>
    <mergeCell ref="B6:K6"/>
    <mergeCell ref="F39:O39"/>
    <mergeCell ref="C27:K27"/>
    <mergeCell ref="B29:K29"/>
    <mergeCell ref="E35:K35"/>
    <mergeCell ref="B10:K10"/>
    <mergeCell ref="B12:K12"/>
    <mergeCell ref="B18:K18"/>
    <mergeCell ref="B20:K20"/>
    <mergeCell ref="B14:K14"/>
    <mergeCell ref="B16:K16"/>
    <mergeCell ref="E33:J33"/>
    <mergeCell ref="E31:I31"/>
  </mergeCells>
  <hyperlinks>
    <hyperlink ref="E31" r:id="rId1" xr:uid="{00000000-0004-0000-0000-000000000000}"/>
    <hyperlink ref="E33" r:id="rId2" xr:uid="{00000000-0004-0000-0000-000001000000}"/>
    <hyperlink ref="E35" r:id="rId3" xr:uid="{00000000-0004-0000-0000-000002000000}"/>
    <hyperlink ref="G8" r:id="rId4" xr:uid="{45FECB69-2AA7-4939-812C-EC76CF92AEBC}"/>
  </hyperlinks>
  <pageMargins left="0.23622047244094491" right="0.23622047244094491" top="0.74803149606299213" bottom="0.74803149606299213" header="0.31496062992125984" footer="0.31496062992125984"/>
  <pageSetup paperSize="9" scale="81" orientation="portrait" r:id="rId5"/>
  <headerFooter alignWithMargins="0">
    <oddFooter>Page &amp;P</oddFooter>
  </headerFooter>
  <colBreaks count="1" manualBreakCount="1">
    <brk id="11" max="1048575" man="1"/>
  </colBreaks>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H193"/>
  <sheetViews>
    <sheetView showGridLines="0" tabSelected="1" zoomScale="90" zoomScaleNormal="90" workbookViewId="0">
      <selection activeCell="C7" sqref="C7"/>
    </sheetView>
  </sheetViews>
  <sheetFormatPr defaultRowHeight="14.4"/>
  <cols>
    <col min="1" max="1" width="3.5546875" style="6" customWidth="1"/>
    <col min="2" max="2" width="16.88671875" customWidth="1"/>
    <col min="3" max="3" width="15.6640625" customWidth="1"/>
    <col min="4" max="4" width="2.88671875" customWidth="1"/>
    <col min="5" max="5" width="6.88671875" style="8" customWidth="1"/>
    <col min="6" max="6" width="20.33203125" customWidth="1"/>
    <col min="7" max="7" width="8" customWidth="1"/>
    <col min="8" max="8" width="1.33203125" customWidth="1"/>
    <col min="9" max="9" width="11.88671875" customWidth="1"/>
    <col min="10" max="10" width="16.109375" customWidth="1"/>
    <col min="11" max="12" width="15.6640625" customWidth="1"/>
    <col min="13" max="13" width="2.88671875" customWidth="1"/>
    <col min="14" max="14" width="15.109375" customWidth="1"/>
    <col min="15" max="15" width="20" customWidth="1"/>
    <col min="16" max="16" width="15.6640625" customWidth="1"/>
    <col min="17" max="17" width="4.44140625" customWidth="1"/>
    <col min="18" max="18" width="2.88671875" customWidth="1"/>
    <col min="19" max="19" width="3.5546875" customWidth="1"/>
    <col min="21" max="22" width="9.109375" style="8" customWidth="1"/>
    <col min="23" max="23" width="9.109375" style="8" hidden="1" customWidth="1"/>
    <col min="24" max="24" width="12" style="8" hidden="1" customWidth="1"/>
    <col min="25" max="25" width="9.109375" style="8" hidden="1" customWidth="1"/>
    <col min="26" max="26" width="13.33203125" style="8" hidden="1" customWidth="1"/>
    <col min="27" max="53" width="9.109375" style="8" hidden="1" customWidth="1"/>
    <col min="54" max="54" width="0" style="8" hidden="1" customWidth="1"/>
    <col min="55" max="60" width="9.109375" style="8"/>
  </cols>
  <sheetData>
    <row r="1" spans="1:52" ht="15" customHeight="1">
      <c r="A1" s="139" t="s">
        <v>281</v>
      </c>
      <c r="B1" s="140"/>
      <c r="C1" s="140"/>
      <c r="D1" s="140"/>
      <c r="E1" s="140"/>
      <c r="F1" s="140"/>
      <c r="G1" s="140"/>
      <c r="H1" s="140"/>
      <c r="I1" s="140"/>
      <c r="J1" s="140"/>
      <c r="K1" s="140"/>
      <c r="L1" s="140"/>
      <c r="M1" s="140"/>
      <c r="N1" s="140"/>
      <c r="O1" s="140"/>
      <c r="P1" s="140"/>
      <c r="Q1" s="140"/>
      <c r="R1" s="140"/>
      <c r="S1" s="141"/>
    </row>
    <row r="2" spans="1:52" ht="15" customHeight="1">
      <c r="A2" s="142"/>
      <c r="B2" s="143"/>
      <c r="C2" s="143"/>
      <c r="D2" s="143"/>
      <c r="E2" s="143"/>
      <c r="F2" s="143"/>
      <c r="G2" s="143"/>
      <c r="H2" s="143"/>
      <c r="I2" s="143"/>
      <c r="J2" s="143"/>
      <c r="K2" s="143"/>
      <c r="L2" s="143"/>
      <c r="M2" s="143"/>
      <c r="N2" s="143"/>
      <c r="O2" s="143"/>
      <c r="P2" s="143"/>
      <c r="Q2" s="143"/>
      <c r="R2" s="143"/>
      <c r="S2" s="144"/>
    </row>
    <row r="3" spans="1:52" s="7" customFormat="1" ht="15.75" customHeight="1">
      <c r="A3" s="142"/>
      <c r="B3" s="143"/>
      <c r="C3" s="143"/>
      <c r="D3" s="143"/>
      <c r="E3" s="143"/>
      <c r="F3" s="143"/>
      <c r="G3" s="143"/>
      <c r="H3" s="143"/>
      <c r="I3" s="143"/>
      <c r="J3" s="143"/>
      <c r="K3" s="143"/>
      <c r="L3" s="143"/>
      <c r="M3" s="143"/>
      <c r="N3" s="143"/>
      <c r="O3" s="143"/>
      <c r="P3" s="143"/>
      <c r="Q3" s="143"/>
      <c r="R3" s="143"/>
      <c r="S3" s="144"/>
      <c r="AK3" s="8" t="s">
        <v>204</v>
      </c>
      <c r="AL3" s="8"/>
      <c r="AM3" s="8" t="s">
        <v>204</v>
      </c>
      <c r="AN3" s="8" t="s">
        <v>204</v>
      </c>
      <c r="AO3" s="8"/>
      <c r="AP3" s="4" t="s">
        <v>188</v>
      </c>
      <c r="AQ3" s="8" t="s">
        <v>204</v>
      </c>
      <c r="AR3" s="8"/>
      <c r="AS3" s="8" t="s">
        <v>204</v>
      </c>
      <c r="AT3" s="8" t="s">
        <v>204</v>
      </c>
      <c r="AU3" s="8"/>
      <c r="AV3" s="8" t="s">
        <v>204</v>
      </c>
      <c r="AW3" s="8"/>
      <c r="AX3" s="9" t="s">
        <v>13</v>
      </c>
      <c r="AY3" s="8" t="s">
        <v>204</v>
      </c>
      <c r="AZ3" s="8"/>
    </row>
    <row r="4" spans="1:52" s="7" customFormat="1" ht="16.5" customHeight="1" thickBot="1">
      <c r="A4" s="35"/>
      <c r="B4" s="6"/>
      <c r="C4" s="6"/>
      <c r="D4" s="6"/>
      <c r="E4" s="6"/>
      <c r="F4" s="6"/>
      <c r="G4" s="6"/>
      <c r="H4" s="6"/>
      <c r="I4" s="6"/>
      <c r="J4" s="6"/>
      <c r="K4" s="6"/>
      <c r="L4" s="6"/>
      <c r="M4" s="6"/>
      <c r="N4" s="6"/>
      <c r="O4" s="6"/>
      <c r="P4" s="6"/>
      <c r="Q4" s="6"/>
      <c r="R4" s="6"/>
      <c r="S4" s="36"/>
      <c r="AK4" s="9" t="s">
        <v>13</v>
      </c>
      <c r="AL4" s="8"/>
      <c r="AM4" s="8" t="s">
        <v>184</v>
      </c>
      <c r="AN4" s="8" t="s">
        <v>186</v>
      </c>
      <c r="AO4" s="8"/>
      <c r="AP4" s="4" t="s">
        <v>189</v>
      </c>
      <c r="AQ4" s="8" t="s">
        <v>200</v>
      </c>
      <c r="AR4" s="8"/>
      <c r="AS4" s="8" t="s">
        <v>205</v>
      </c>
      <c r="AT4" s="8" t="s">
        <v>215</v>
      </c>
      <c r="AU4" s="8"/>
      <c r="AV4" s="8">
        <v>615</v>
      </c>
      <c r="AW4" s="8"/>
      <c r="AX4" s="9" t="s">
        <v>165</v>
      </c>
      <c r="AY4" s="7">
        <v>992</v>
      </c>
      <c r="AZ4" s="8" t="s">
        <v>280</v>
      </c>
    </row>
    <row r="5" spans="1:52" s="7" customFormat="1" ht="15.75" customHeight="1" thickBot="1">
      <c r="A5" s="35"/>
      <c r="B5" s="46" t="s">
        <v>294</v>
      </c>
      <c r="C5" s="17"/>
      <c r="D5" s="47"/>
      <c r="E5" s="47"/>
      <c r="F5" s="17"/>
      <c r="G5" s="47"/>
      <c r="H5" s="47"/>
      <c r="I5" s="47"/>
      <c r="J5" s="47"/>
      <c r="K5" s="47"/>
      <c r="L5" s="48"/>
      <c r="M5" s="47"/>
      <c r="N5" s="47"/>
      <c r="O5" s="47"/>
      <c r="P5" s="47"/>
      <c r="Q5" s="47"/>
      <c r="R5" s="16"/>
      <c r="S5" s="37"/>
      <c r="AK5" s="9" t="s">
        <v>165</v>
      </c>
      <c r="AL5" s="8"/>
      <c r="AM5" s="8" t="s">
        <v>185</v>
      </c>
      <c r="AN5" s="8" t="s">
        <v>187</v>
      </c>
      <c r="AO5" s="8"/>
      <c r="AP5" s="4" t="s">
        <v>190</v>
      </c>
      <c r="AQ5" s="8" t="s">
        <v>202</v>
      </c>
      <c r="AR5" s="8"/>
      <c r="AS5" s="8" t="s">
        <v>206</v>
      </c>
      <c r="AT5" s="8" t="s">
        <v>216</v>
      </c>
      <c r="AU5" s="8"/>
      <c r="AV5" s="8">
        <v>403</v>
      </c>
      <c r="AW5" s="8"/>
      <c r="AX5" s="9" t="s">
        <v>169</v>
      </c>
      <c r="AY5" s="7">
        <v>947</v>
      </c>
      <c r="AZ5" s="8" t="s">
        <v>280</v>
      </c>
    </row>
    <row r="6" spans="1:52" ht="16.2" thickBot="1">
      <c r="A6" s="38"/>
      <c r="B6" s="17"/>
      <c r="C6" s="17"/>
      <c r="D6" s="17"/>
      <c r="E6" s="17"/>
      <c r="F6" s="17"/>
      <c r="G6" s="17"/>
      <c r="H6" s="17"/>
      <c r="I6" s="63" t="str">
        <f>IFERROR(IF(Z14="nok","MAWB IS INCORRECT - NON IATA",""),"")</f>
        <v/>
      </c>
      <c r="J6" s="17"/>
      <c r="K6" s="17"/>
      <c r="L6" s="74" t="str">
        <f>IF(L7="delay","ACS Claims does not handle claims for Delay, see INFORMATION Tab","")</f>
        <v/>
      </c>
      <c r="M6" s="17"/>
      <c r="N6" s="17"/>
      <c r="O6" s="17"/>
      <c r="P6" s="17"/>
      <c r="Q6" s="17"/>
      <c r="R6" s="6"/>
      <c r="S6" s="36"/>
      <c r="AK6" s="9" t="s">
        <v>169</v>
      </c>
      <c r="AP6" s="4" t="s">
        <v>191</v>
      </c>
      <c r="AQ6" s="8" t="s">
        <v>227</v>
      </c>
      <c r="AX6" s="9" t="s">
        <v>74</v>
      </c>
      <c r="AY6" s="7">
        <v>946</v>
      </c>
      <c r="AZ6" s="8" t="s">
        <v>280</v>
      </c>
    </row>
    <row r="7" spans="1:52" ht="15.75" customHeight="1" thickBot="1">
      <c r="A7" s="38"/>
      <c r="B7" s="49" t="s">
        <v>217</v>
      </c>
      <c r="C7" s="76"/>
      <c r="D7" s="17"/>
      <c r="E7" s="17"/>
      <c r="F7" s="49" t="s">
        <v>218</v>
      </c>
      <c r="G7" s="124"/>
      <c r="H7" s="125"/>
      <c r="I7" s="75"/>
      <c r="J7" s="17"/>
      <c r="K7" s="49" t="s">
        <v>221</v>
      </c>
      <c r="L7" s="124" t="s">
        <v>204</v>
      </c>
      <c r="M7" s="125"/>
      <c r="N7" s="17"/>
      <c r="O7" s="49" t="s">
        <v>222</v>
      </c>
      <c r="P7" s="146"/>
      <c r="Q7" s="147"/>
      <c r="R7" s="6"/>
      <c r="S7" s="36"/>
      <c r="Z7" s="70" t="str">
        <f>LEFT(I7,7)</f>
        <v/>
      </c>
      <c r="AB7" s="8" t="str">
        <f>IF(P7="","empty")</f>
        <v>empty</v>
      </c>
      <c r="AC7" s="8" t="str">
        <f>IF(L7="-","empty")</f>
        <v>empty</v>
      </c>
      <c r="AD7" s="8" t="b">
        <f>IF(G7="-","empty")</f>
        <v>0</v>
      </c>
      <c r="AE7" s="8" t="str">
        <f>IF(I7="","empty")</f>
        <v>empty</v>
      </c>
      <c r="AK7" s="9" t="s">
        <v>74</v>
      </c>
      <c r="AP7" s="4" t="s">
        <v>192</v>
      </c>
      <c r="AQ7" s="8" t="s">
        <v>201</v>
      </c>
      <c r="AX7" s="9" t="s">
        <v>118</v>
      </c>
      <c r="AY7" s="101">
        <v>943</v>
      </c>
      <c r="AZ7" s="8" t="s">
        <v>280</v>
      </c>
    </row>
    <row r="8" spans="1:52" ht="15" thickBot="1">
      <c r="A8" s="38"/>
      <c r="B8" s="17"/>
      <c r="C8" s="50"/>
      <c r="D8" s="17"/>
      <c r="E8" s="17"/>
      <c r="F8" s="27" t="s">
        <v>219</v>
      </c>
      <c r="G8" s="127"/>
      <c r="H8" s="128"/>
      <c r="I8" s="129"/>
      <c r="J8" s="17"/>
      <c r="K8" s="17"/>
      <c r="L8" s="17"/>
      <c r="M8" s="17"/>
      <c r="N8" s="17"/>
      <c r="O8" s="27" t="s">
        <v>223</v>
      </c>
      <c r="P8" s="148"/>
      <c r="Q8" s="149"/>
      <c r="R8" s="6"/>
      <c r="S8" s="36"/>
      <c r="Z8" s="70" t="e">
        <f>MOD(Z7,7)</f>
        <v>#VALUE!</v>
      </c>
      <c r="AB8" s="8" t="b">
        <f>IF(P8="-","empty")</f>
        <v>0</v>
      </c>
      <c r="AK8" s="9" t="s">
        <v>166</v>
      </c>
      <c r="AP8" s="4" t="s">
        <v>193</v>
      </c>
      <c r="AQ8" s="8" t="s">
        <v>203</v>
      </c>
      <c r="AX8" s="9" t="s">
        <v>77</v>
      </c>
      <c r="AY8" s="101">
        <v>936</v>
      </c>
      <c r="AZ8" s="8" t="s">
        <v>280</v>
      </c>
    </row>
    <row r="9" spans="1:52" ht="15" thickBot="1">
      <c r="A9" s="38"/>
      <c r="B9" s="50"/>
      <c r="C9" s="50"/>
      <c r="D9" s="17"/>
      <c r="E9" s="17"/>
      <c r="F9" s="27" t="s">
        <v>220</v>
      </c>
      <c r="G9" s="124" t="s">
        <v>204</v>
      </c>
      <c r="H9" s="125"/>
      <c r="I9" s="17"/>
      <c r="J9" s="17"/>
      <c r="K9" s="130" t="str">
        <f>IF(L7="other","Please specify Other in below remarks box","Remarks:")</f>
        <v>Remarks:</v>
      </c>
      <c r="L9" s="131"/>
      <c r="M9" s="132"/>
      <c r="N9" s="17"/>
      <c r="O9" s="27" t="s">
        <v>224</v>
      </c>
      <c r="P9" s="106"/>
      <c r="Q9" s="78" t="s">
        <v>204</v>
      </c>
      <c r="R9" s="6"/>
      <c r="S9" s="36"/>
      <c r="Z9" s="8" t="str">
        <f>IFERROR(RIGHT(I7,1)*1,"")</f>
        <v/>
      </c>
      <c r="AB9" s="8" t="str">
        <f>IF(P9="","empty")</f>
        <v>empty</v>
      </c>
      <c r="AC9" s="8" t="str">
        <f>IF(Q9="-","empty")</f>
        <v>empty</v>
      </c>
      <c r="AK9" s="9" t="s">
        <v>5</v>
      </c>
      <c r="AP9" s="4" t="s">
        <v>194</v>
      </c>
      <c r="AX9" s="9" t="s">
        <v>20</v>
      </c>
      <c r="AY9" s="8">
        <v>615</v>
      </c>
      <c r="AZ9" s="8" t="s">
        <v>280</v>
      </c>
    </row>
    <row r="10" spans="1:52" ht="15.75" customHeight="1" thickBot="1">
      <c r="A10" s="38"/>
      <c r="B10" s="50"/>
      <c r="C10" s="51"/>
      <c r="D10" s="17"/>
      <c r="E10" s="17"/>
      <c r="F10" s="126" t="str">
        <f>IF(G9="yes","Inform the insurance Co. &amp; complete the form. ACS Claims will register the claim pending the insurance subrogation claim.  ","")</f>
        <v/>
      </c>
      <c r="G10" s="126"/>
      <c r="H10" s="126"/>
      <c r="I10" s="126"/>
      <c r="J10" s="17"/>
      <c r="K10" s="135"/>
      <c r="L10" s="136"/>
      <c r="M10" s="137"/>
      <c r="N10" s="17"/>
      <c r="O10" s="27" t="s">
        <v>225</v>
      </c>
      <c r="P10" s="89" t="str">
        <f>IF(P9="","",IF(Q9="-","",IF(Q9="lbs",P9*0.453592,IF(Q9="kg",P9/0.453592,""))))</f>
        <v/>
      </c>
      <c r="Q10" s="66" t="str">
        <f>IF(Q9="-","-",IF(Q9="kg","Lbs","Kg"))</f>
        <v>-</v>
      </c>
      <c r="R10" s="6"/>
      <c r="S10" s="36"/>
      <c r="Z10" s="13"/>
      <c r="AK10" s="9" t="s">
        <v>7</v>
      </c>
      <c r="AP10" s="4" t="s">
        <v>195</v>
      </c>
      <c r="AY10" s="8">
        <v>155</v>
      </c>
      <c r="AZ10" s="8" t="s">
        <v>280</v>
      </c>
    </row>
    <row r="11" spans="1:52" ht="15" customHeight="1" thickBot="1">
      <c r="A11" s="38"/>
      <c r="B11" s="50"/>
      <c r="C11" s="51"/>
      <c r="D11" s="17"/>
      <c r="E11" s="17"/>
      <c r="F11" s="126"/>
      <c r="G11" s="126"/>
      <c r="H11" s="126"/>
      <c r="I11" s="126"/>
      <c r="J11" s="17"/>
      <c r="K11" s="135"/>
      <c r="L11" s="136"/>
      <c r="M11" s="137"/>
      <c r="N11" s="17"/>
      <c r="O11" s="17"/>
      <c r="P11" s="17"/>
      <c r="Q11" s="17"/>
      <c r="R11" s="6"/>
      <c r="S11" s="36"/>
      <c r="AB11" s="8" t="b">
        <f>IF(L7="other",IF(K10="","empty"))</f>
        <v>0</v>
      </c>
      <c r="AK11" s="9" t="s">
        <v>53</v>
      </c>
      <c r="AP11" s="4" t="s">
        <v>196</v>
      </c>
      <c r="AY11" s="8">
        <v>144</v>
      </c>
      <c r="AZ11" s="8" t="s">
        <v>280</v>
      </c>
    </row>
    <row r="12" spans="1:52" s="8" customFormat="1" ht="15" customHeight="1" thickBot="1">
      <c r="A12" s="38"/>
      <c r="B12" s="50"/>
      <c r="C12" s="51"/>
      <c r="D12" s="17"/>
      <c r="E12" s="17"/>
      <c r="F12" s="126"/>
      <c r="G12" s="126"/>
      <c r="H12" s="126"/>
      <c r="I12" s="126"/>
      <c r="J12" s="17"/>
      <c r="K12" s="135"/>
      <c r="L12" s="136"/>
      <c r="M12" s="137"/>
      <c r="N12" s="17"/>
      <c r="O12" s="17"/>
      <c r="P12" s="17"/>
      <c r="Q12" s="17"/>
      <c r="R12" s="6"/>
      <c r="S12" s="36"/>
      <c r="AK12" s="9" t="s">
        <v>9</v>
      </c>
      <c r="AP12" s="4" t="s">
        <v>197</v>
      </c>
      <c r="AY12" s="7">
        <v>403</v>
      </c>
      <c r="AZ12" s="8" t="s">
        <v>280</v>
      </c>
    </row>
    <row r="13" spans="1:52" s="8" customFormat="1" ht="15" customHeight="1" thickBot="1">
      <c r="A13" s="38"/>
      <c r="B13" s="50"/>
      <c r="C13" s="51"/>
      <c r="D13" s="17"/>
      <c r="E13" s="17"/>
      <c r="F13" s="14"/>
      <c r="G13" s="17"/>
      <c r="H13" s="17"/>
      <c r="I13" s="17"/>
      <c r="J13" s="17"/>
      <c r="K13" s="135"/>
      <c r="L13" s="136"/>
      <c r="M13" s="137"/>
      <c r="N13" s="17"/>
      <c r="O13" s="17"/>
      <c r="P13" s="17"/>
      <c r="Q13" s="17"/>
      <c r="R13" s="6"/>
      <c r="S13" s="36"/>
      <c r="AK13" s="9" t="s">
        <v>8</v>
      </c>
      <c r="AP13" s="5" t="s">
        <v>198</v>
      </c>
      <c r="AY13" s="10"/>
    </row>
    <row r="14" spans="1:52" ht="15" thickBot="1">
      <c r="A14" s="38"/>
      <c r="B14" s="53" t="s">
        <v>226</v>
      </c>
      <c r="C14" s="124" t="s">
        <v>204</v>
      </c>
      <c r="D14" s="125"/>
      <c r="E14" s="51"/>
      <c r="F14" s="54" t="s">
        <v>242</v>
      </c>
      <c r="G14" s="55"/>
      <c r="H14" s="56"/>
      <c r="I14" s="77"/>
      <c r="J14" s="17"/>
      <c r="K14" s="135"/>
      <c r="L14" s="136"/>
      <c r="M14" s="137"/>
      <c r="N14" s="17"/>
      <c r="O14" s="17"/>
      <c r="P14" s="17"/>
      <c r="Q14" s="17"/>
      <c r="R14" s="6"/>
      <c r="S14" s="36"/>
      <c r="Z14" s="8" t="e">
        <f>IF(Z8=Z9,"ok","nok")</f>
        <v>#VALUE!</v>
      </c>
      <c r="AK14" s="9" t="s">
        <v>10</v>
      </c>
      <c r="AP14" s="5" t="s">
        <v>199</v>
      </c>
      <c r="AY14" s="10"/>
    </row>
    <row r="15" spans="1:52" s="8" customFormat="1" ht="16.5" customHeight="1" thickBot="1">
      <c r="A15" s="38"/>
      <c r="B15" s="64" t="str">
        <f>IF($C$14="Non-Commercial","In case of Non-Commercial goods see GREEN SHEET BELOW","")</f>
        <v/>
      </c>
      <c r="C15" s="64"/>
      <c r="D15" s="64"/>
      <c r="E15" s="64"/>
      <c r="F15" s="17"/>
      <c r="G15" s="17"/>
      <c r="H15" s="17"/>
      <c r="I15" s="17"/>
      <c r="J15" s="17"/>
      <c r="K15" s="135"/>
      <c r="L15" s="136"/>
      <c r="M15" s="137"/>
      <c r="N15" s="17"/>
      <c r="O15" s="17"/>
      <c r="P15" s="17"/>
      <c r="Q15" s="17"/>
      <c r="R15" s="6"/>
      <c r="S15" s="36"/>
      <c r="AK15" s="9" t="s">
        <v>12</v>
      </c>
      <c r="AY15" s="10"/>
    </row>
    <row r="16" spans="1:52" s="8" customFormat="1" ht="15" customHeight="1">
      <c r="A16" s="38"/>
      <c r="B16" s="64" t="str">
        <f>IF($C$14="Non-Commercial","''Non-Commercial Goods Form which may be more applicable''","")</f>
        <v/>
      </c>
      <c r="C16" s="64"/>
      <c r="D16" s="64"/>
      <c r="E16" s="64"/>
      <c r="F16" s="17"/>
      <c r="G16" s="17"/>
      <c r="H16" s="17"/>
      <c r="I16" s="17"/>
      <c r="J16" s="17"/>
      <c r="K16" s="17"/>
      <c r="L16" s="17"/>
      <c r="M16" s="17"/>
      <c r="N16" s="17"/>
      <c r="O16" s="17"/>
      <c r="P16" s="17"/>
      <c r="Q16" s="17"/>
      <c r="R16" s="6"/>
      <c r="S16" s="36"/>
      <c r="AK16" s="9" t="s">
        <v>11</v>
      </c>
    </row>
    <row r="17" spans="1:37" s="8" customFormat="1" ht="8.25" customHeight="1">
      <c r="A17" s="38"/>
      <c r="B17" s="64"/>
      <c r="C17" s="64"/>
      <c r="D17" s="64"/>
      <c r="E17" s="64"/>
      <c r="F17" s="17"/>
      <c r="G17" s="17"/>
      <c r="H17" s="17"/>
      <c r="I17" s="17"/>
      <c r="J17" s="17"/>
      <c r="K17" s="18"/>
      <c r="L17" s="18"/>
      <c r="M17" s="18"/>
      <c r="N17" s="17"/>
      <c r="O17" s="17"/>
      <c r="P17" s="17"/>
      <c r="Q17" s="17"/>
      <c r="R17" s="6"/>
      <c r="S17" s="36"/>
      <c r="AK17" s="9" t="s">
        <v>14</v>
      </c>
    </row>
    <row r="18" spans="1:37" s="8" customFormat="1" ht="15" thickBot="1">
      <c r="A18" s="38"/>
      <c r="B18" s="29" t="s">
        <v>267</v>
      </c>
      <c r="C18" s="17"/>
      <c r="D18" s="17"/>
      <c r="E18" s="17"/>
      <c r="F18" s="17"/>
      <c r="G18" s="17"/>
      <c r="H18" s="17"/>
      <c r="I18" s="17"/>
      <c r="J18" s="17"/>
      <c r="K18" s="17"/>
      <c r="L18" s="17"/>
      <c r="M18" s="17"/>
      <c r="N18" s="17"/>
      <c r="O18" s="17"/>
      <c r="P18" s="17"/>
      <c r="Q18" s="17"/>
      <c r="R18" s="6"/>
      <c r="S18" s="36"/>
      <c r="AB18" s="8" t="str">
        <f>IF(C14="-","empty")</f>
        <v>empty</v>
      </c>
      <c r="AK18" s="9" t="s">
        <v>24</v>
      </c>
    </row>
    <row r="19" spans="1:37" ht="15.75" customHeight="1" thickBot="1">
      <c r="A19" s="38"/>
      <c r="B19" s="138" t="s">
        <v>274</v>
      </c>
      <c r="C19" s="138"/>
      <c r="D19" s="138"/>
      <c r="E19" s="138"/>
      <c r="F19" s="138"/>
      <c r="G19" s="57" t="s">
        <v>241</v>
      </c>
      <c r="H19" s="134" t="s">
        <v>209</v>
      </c>
      <c r="I19" s="134"/>
      <c r="J19" s="34" t="s">
        <v>0</v>
      </c>
      <c r="K19" s="72" t="s">
        <v>210</v>
      </c>
      <c r="L19" s="134" t="str">
        <f>Q9 &amp; " Weight / unit"</f>
        <v>- Weight / unit</v>
      </c>
      <c r="M19" s="134"/>
      <c r="N19" s="73" t="str">
        <f>$Q$9 &amp; " Total Weight"</f>
        <v>- Total Weight</v>
      </c>
      <c r="O19" s="34" t="s">
        <v>211</v>
      </c>
      <c r="P19" s="34" t="s">
        <v>1</v>
      </c>
      <c r="Q19" s="17"/>
      <c r="R19" s="6"/>
      <c r="S19" s="36"/>
      <c r="Z19" s="12"/>
      <c r="AK19" s="9" t="s">
        <v>18</v>
      </c>
    </row>
    <row r="20" spans="1:37" ht="20.25" customHeight="1" thickBot="1">
      <c r="A20" s="38"/>
      <c r="B20" s="120"/>
      <c r="C20" s="121"/>
      <c r="D20" s="121"/>
      <c r="E20" s="121"/>
      <c r="F20" s="122"/>
      <c r="G20" s="79"/>
      <c r="H20" s="123"/>
      <c r="I20" s="123"/>
      <c r="J20" s="90"/>
      <c r="K20" s="71">
        <f>H20*J20</f>
        <v>0</v>
      </c>
      <c r="L20" s="133"/>
      <c r="M20" s="133"/>
      <c r="N20" s="71">
        <f>H20*L20</f>
        <v>0</v>
      </c>
      <c r="O20" s="90"/>
      <c r="P20" s="90"/>
      <c r="Q20" s="17"/>
      <c r="R20" s="6"/>
      <c r="S20" s="36"/>
      <c r="AK20" s="9" t="s">
        <v>17</v>
      </c>
    </row>
    <row r="21" spans="1:37" ht="20.25" customHeight="1" thickBot="1">
      <c r="A21" s="38"/>
      <c r="B21" s="120"/>
      <c r="C21" s="121"/>
      <c r="D21" s="121"/>
      <c r="E21" s="121"/>
      <c r="F21" s="122"/>
      <c r="G21" s="79"/>
      <c r="H21" s="123"/>
      <c r="I21" s="123"/>
      <c r="J21" s="90"/>
      <c r="K21" s="71">
        <f t="shared" ref="K21:K28" si="0">H21*J21</f>
        <v>0</v>
      </c>
      <c r="L21" s="133"/>
      <c r="M21" s="133"/>
      <c r="N21" s="71">
        <f t="shared" ref="N21:N28" si="1">H21*L21</f>
        <v>0</v>
      </c>
      <c r="O21" s="90"/>
      <c r="P21" s="90"/>
      <c r="Q21" s="17"/>
      <c r="R21" s="6"/>
      <c r="S21" s="36"/>
      <c r="AK21" s="9" t="s">
        <v>29</v>
      </c>
    </row>
    <row r="22" spans="1:37" ht="20.25" customHeight="1" thickBot="1">
      <c r="A22" s="38"/>
      <c r="B22" s="120"/>
      <c r="C22" s="121"/>
      <c r="D22" s="121"/>
      <c r="E22" s="121"/>
      <c r="F22" s="122"/>
      <c r="G22" s="79"/>
      <c r="H22" s="123"/>
      <c r="I22" s="123"/>
      <c r="J22" s="90"/>
      <c r="K22" s="71">
        <f t="shared" si="0"/>
        <v>0</v>
      </c>
      <c r="L22" s="133"/>
      <c r="M22" s="133"/>
      <c r="N22" s="71">
        <f t="shared" si="1"/>
        <v>0</v>
      </c>
      <c r="O22" s="90"/>
      <c r="P22" s="90"/>
      <c r="Q22" s="17"/>
      <c r="R22" s="6"/>
      <c r="S22" s="36"/>
      <c r="AK22" s="9" t="s">
        <v>28</v>
      </c>
    </row>
    <row r="23" spans="1:37" ht="20.25" customHeight="1" thickBot="1">
      <c r="A23" s="38"/>
      <c r="B23" s="120"/>
      <c r="C23" s="121"/>
      <c r="D23" s="121"/>
      <c r="E23" s="121"/>
      <c r="F23" s="122"/>
      <c r="G23" s="79"/>
      <c r="H23" s="123"/>
      <c r="I23" s="123"/>
      <c r="J23" s="90"/>
      <c r="K23" s="71">
        <f t="shared" si="0"/>
        <v>0</v>
      </c>
      <c r="L23" s="133"/>
      <c r="M23" s="133"/>
      <c r="N23" s="71">
        <f t="shared" si="1"/>
        <v>0</v>
      </c>
      <c r="O23" s="90"/>
      <c r="P23" s="90"/>
      <c r="Q23" s="17"/>
      <c r="R23" s="6"/>
      <c r="S23" s="36"/>
      <c r="AK23" s="9" t="s">
        <v>16</v>
      </c>
    </row>
    <row r="24" spans="1:37" ht="20.25" customHeight="1" thickBot="1">
      <c r="A24" s="38"/>
      <c r="B24" s="120"/>
      <c r="C24" s="121"/>
      <c r="D24" s="121"/>
      <c r="E24" s="121"/>
      <c r="F24" s="122"/>
      <c r="G24" s="79"/>
      <c r="H24" s="123"/>
      <c r="I24" s="123"/>
      <c r="J24" s="90"/>
      <c r="K24" s="71">
        <f t="shared" si="0"/>
        <v>0</v>
      </c>
      <c r="L24" s="133"/>
      <c r="M24" s="133"/>
      <c r="N24" s="71">
        <f t="shared" si="1"/>
        <v>0</v>
      </c>
      <c r="O24" s="90"/>
      <c r="P24" s="90"/>
      <c r="Q24" s="17"/>
      <c r="R24" s="6"/>
      <c r="S24" s="36"/>
      <c r="AK24" s="9" t="s">
        <v>30</v>
      </c>
    </row>
    <row r="25" spans="1:37" ht="20.25" customHeight="1" thickBot="1">
      <c r="A25" s="38"/>
      <c r="B25" s="120"/>
      <c r="C25" s="121"/>
      <c r="D25" s="121"/>
      <c r="E25" s="121"/>
      <c r="F25" s="122"/>
      <c r="G25" s="79"/>
      <c r="H25" s="123"/>
      <c r="I25" s="123"/>
      <c r="J25" s="90"/>
      <c r="K25" s="71">
        <f t="shared" si="0"/>
        <v>0</v>
      </c>
      <c r="L25" s="133"/>
      <c r="M25" s="133"/>
      <c r="N25" s="71">
        <f t="shared" si="1"/>
        <v>0</v>
      </c>
      <c r="O25" s="90"/>
      <c r="P25" s="90"/>
      <c r="Q25" s="17"/>
      <c r="R25" s="6"/>
      <c r="S25" s="36"/>
      <c r="AK25" s="9" t="s">
        <v>21</v>
      </c>
    </row>
    <row r="26" spans="1:37" ht="20.25" customHeight="1" thickBot="1">
      <c r="A26" s="38"/>
      <c r="B26" s="120"/>
      <c r="C26" s="121"/>
      <c r="D26" s="121"/>
      <c r="E26" s="121"/>
      <c r="F26" s="122"/>
      <c r="G26" s="79"/>
      <c r="H26" s="123"/>
      <c r="I26" s="123"/>
      <c r="J26" s="90"/>
      <c r="K26" s="71">
        <f t="shared" si="0"/>
        <v>0</v>
      </c>
      <c r="L26" s="133"/>
      <c r="M26" s="133"/>
      <c r="N26" s="71">
        <f t="shared" si="1"/>
        <v>0</v>
      </c>
      <c r="O26" s="90"/>
      <c r="P26" s="90"/>
      <c r="Q26" s="17"/>
      <c r="R26" s="6"/>
      <c r="S26" s="36"/>
      <c r="AK26" s="9" t="s">
        <v>27</v>
      </c>
    </row>
    <row r="27" spans="1:37" ht="20.25" customHeight="1" thickBot="1">
      <c r="A27" s="38"/>
      <c r="B27" s="120"/>
      <c r="C27" s="121"/>
      <c r="D27" s="121"/>
      <c r="E27" s="121"/>
      <c r="F27" s="122"/>
      <c r="G27" s="79"/>
      <c r="H27" s="123"/>
      <c r="I27" s="123"/>
      <c r="J27" s="90"/>
      <c r="K27" s="71">
        <f t="shared" si="0"/>
        <v>0</v>
      </c>
      <c r="L27" s="133"/>
      <c r="M27" s="133"/>
      <c r="N27" s="71">
        <f t="shared" si="1"/>
        <v>0</v>
      </c>
      <c r="O27" s="90"/>
      <c r="P27" s="90"/>
      <c r="Q27" s="17"/>
      <c r="R27" s="6"/>
      <c r="S27" s="36"/>
      <c r="X27" s="11"/>
      <c r="AK27" s="9" t="s">
        <v>23</v>
      </c>
    </row>
    <row r="28" spans="1:37" ht="20.25" customHeight="1" thickBot="1">
      <c r="A28" s="38"/>
      <c r="B28" s="120"/>
      <c r="C28" s="121"/>
      <c r="D28" s="121"/>
      <c r="E28" s="121"/>
      <c r="F28" s="122"/>
      <c r="G28" s="79"/>
      <c r="H28" s="123"/>
      <c r="I28" s="123"/>
      <c r="J28" s="90"/>
      <c r="K28" s="71">
        <f t="shared" si="0"/>
        <v>0</v>
      </c>
      <c r="L28" s="133"/>
      <c r="M28" s="133"/>
      <c r="N28" s="71">
        <f t="shared" si="1"/>
        <v>0</v>
      </c>
      <c r="O28" s="90"/>
      <c r="P28" s="90"/>
      <c r="Q28" s="17"/>
      <c r="R28" s="6"/>
      <c r="S28" s="36"/>
      <c r="X28" s="11"/>
      <c r="AK28" s="9" t="s">
        <v>26</v>
      </c>
    </row>
    <row r="29" spans="1:37" ht="20.25" customHeight="1" thickBot="1">
      <c r="A29" s="38"/>
      <c r="B29" s="157" t="s">
        <v>269</v>
      </c>
      <c r="C29" s="157"/>
      <c r="D29" s="157"/>
      <c r="E29" s="157"/>
      <c r="F29" s="157"/>
      <c r="G29" s="67"/>
      <c r="H29" s="153">
        <f>SUM(H20:I28)+'Commercial Goods Continuation'!G10</f>
        <v>0</v>
      </c>
      <c r="I29" s="153"/>
      <c r="J29" s="91">
        <f>SUM(J20:J28)+'Commercial Goods Continuation'!H10</f>
        <v>0</v>
      </c>
      <c r="K29" s="71">
        <f>SUM(K20:K28)+'Commercial Goods Continuation'!I10</f>
        <v>0</v>
      </c>
      <c r="L29" s="155">
        <f>SUM(L20:L28)+'Commercial Goods Continuation'!J10</f>
        <v>0</v>
      </c>
      <c r="M29" s="155"/>
      <c r="N29" s="71">
        <f>SUM(N20:N28)+'Commercial Goods Continuation'!K10</f>
        <v>0</v>
      </c>
      <c r="O29" s="92">
        <f>SUM(O20:O28)+'Commercial Goods Continuation'!L10</f>
        <v>0</v>
      </c>
      <c r="P29" s="92">
        <f>SUM(P20:P28)+'Commercial Goods Continuation'!M10</f>
        <v>0</v>
      </c>
      <c r="Q29" s="17"/>
      <c r="R29" s="6"/>
      <c r="S29" s="36"/>
      <c r="AK29" s="9" t="s">
        <v>15</v>
      </c>
    </row>
    <row r="30" spans="1:37" ht="12.75" customHeight="1">
      <c r="A30" s="38"/>
      <c r="B30" s="17"/>
      <c r="C30" s="17"/>
      <c r="D30" s="17"/>
      <c r="E30" s="17"/>
      <c r="F30" s="17"/>
      <c r="G30" s="17"/>
      <c r="H30" s="17"/>
      <c r="I30" s="17"/>
      <c r="J30" s="17"/>
      <c r="K30" s="17"/>
      <c r="L30" s="17"/>
      <c r="M30" s="17"/>
      <c r="N30" s="17"/>
      <c r="O30" s="17"/>
      <c r="P30" s="17"/>
      <c r="Q30" s="17"/>
      <c r="R30" s="6"/>
      <c r="S30" s="36"/>
      <c r="X30" s="11"/>
      <c r="AK30" s="9" t="s">
        <v>22</v>
      </c>
    </row>
    <row r="31" spans="1:37" s="8" customFormat="1" ht="12.75" customHeight="1" thickBot="1">
      <c r="A31" s="38"/>
      <c r="B31" s="17"/>
      <c r="C31" s="17"/>
      <c r="D31" s="17"/>
      <c r="E31" s="17"/>
      <c r="F31" s="17"/>
      <c r="G31" s="17"/>
      <c r="H31" s="17"/>
      <c r="I31" s="17"/>
      <c r="J31" s="17"/>
      <c r="K31" s="17"/>
      <c r="L31" s="17"/>
      <c r="M31" s="17"/>
      <c r="N31" s="17"/>
      <c r="O31" s="17"/>
      <c r="P31" s="17"/>
      <c r="Q31" s="17"/>
      <c r="R31" s="6"/>
      <c r="S31" s="36"/>
      <c r="X31" s="11"/>
      <c r="AK31" s="9" t="s">
        <v>25</v>
      </c>
    </row>
    <row r="32" spans="1:37" s="8" customFormat="1" ht="12.75" customHeight="1" thickBot="1">
      <c r="A32" s="38"/>
      <c r="B32" s="150" t="s">
        <v>260</v>
      </c>
      <c r="C32" s="151"/>
      <c r="D32" s="151"/>
      <c r="E32" s="151"/>
      <c r="F32" s="151"/>
      <c r="G32" s="151"/>
      <c r="H32" s="151"/>
      <c r="I32" s="151"/>
      <c r="J32" s="151"/>
      <c r="K32" s="151"/>
      <c r="L32" s="151"/>
      <c r="M32" s="151"/>
      <c r="N32" s="151"/>
      <c r="O32" s="151"/>
      <c r="P32" s="152"/>
      <c r="Q32" s="17"/>
      <c r="R32" s="6"/>
      <c r="S32" s="36"/>
      <c r="X32" s="11"/>
      <c r="AK32" s="9" t="s">
        <v>31</v>
      </c>
    </row>
    <row r="33" spans="1:37" s="8" customFormat="1" ht="18" customHeight="1">
      <c r="A33" s="38"/>
      <c r="B33" s="163"/>
      <c r="C33" s="164"/>
      <c r="D33" s="164"/>
      <c r="E33" s="164"/>
      <c r="F33" s="164"/>
      <c r="G33" s="164"/>
      <c r="H33" s="164"/>
      <c r="I33" s="164"/>
      <c r="J33" s="164"/>
      <c r="K33" s="164"/>
      <c r="L33" s="164"/>
      <c r="M33" s="164"/>
      <c r="N33" s="164"/>
      <c r="O33" s="164"/>
      <c r="P33" s="165"/>
      <c r="Q33" s="17"/>
      <c r="R33" s="6"/>
      <c r="S33" s="36"/>
      <c r="X33" s="11"/>
      <c r="AK33" s="9" t="s">
        <v>19</v>
      </c>
    </row>
    <row r="34" spans="1:37" s="8" customFormat="1" ht="18" customHeight="1">
      <c r="A34" s="38"/>
      <c r="B34" s="166"/>
      <c r="C34" s="167"/>
      <c r="D34" s="167"/>
      <c r="E34" s="167"/>
      <c r="F34" s="167"/>
      <c r="G34" s="167"/>
      <c r="H34" s="167"/>
      <c r="I34" s="167"/>
      <c r="J34" s="167"/>
      <c r="K34" s="167"/>
      <c r="L34" s="167"/>
      <c r="M34" s="167"/>
      <c r="N34" s="167"/>
      <c r="O34" s="167"/>
      <c r="P34" s="168"/>
      <c r="Q34" s="17"/>
      <c r="R34" s="6"/>
      <c r="S34" s="36"/>
      <c r="X34" s="11"/>
      <c r="AK34" s="9" t="s">
        <v>35</v>
      </c>
    </row>
    <row r="35" spans="1:37" s="8" customFormat="1" ht="18" customHeight="1">
      <c r="A35" s="38"/>
      <c r="B35" s="166"/>
      <c r="C35" s="167"/>
      <c r="D35" s="167"/>
      <c r="E35" s="167"/>
      <c r="F35" s="167"/>
      <c r="G35" s="167"/>
      <c r="H35" s="167"/>
      <c r="I35" s="167"/>
      <c r="J35" s="167"/>
      <c r="K35" s="167"/>
      <c r="L35" s="167"/>
      <c r="M35" s="167"/>
      <c r="N35" s="167"/>
      <c r="O35" s="167"/>
      <c r="P35" s="168"/>
      <c r="Q35" s="17"/>
      <c r="R35" s="6"/>
      <c r="S35" s="36"/>
      <c r="X35" s="11"/>
      <c r="AK35" s="9" t="s">
        <v>44</v>
      </c>
    </row>
    <row r="36" spans="1:37" s="8" customFormat="1" ht="18" customHeight="1" thickBot="1">
      <c r="A36" s="38"/>
      <c r="B36" s="169"/>
      <c r="C36" s="170"/>
      <c r="D36" s="170"/>
      <c r="E36" s="170"/>
      <c r="F36" s="170"/>
      <c r="G36" s="170"/>
      <c r="H36" s="170"/>
      <c r="I36" s="170"/>
      <c r="J36" s="170"/>
      <c r="K36" s="170"/>
      <c r="L36" s="170"/>
      <c r="M36" s="170"/>
      <c r="N36" s="170"/>
      <c r="O36" s="170"/>
      <c r="P36" s="171"/>
      <c r="Q36" s="17"/>
      <c r="R36" s="6"/>
      <c r="S36" s="36"/>
      <c r="X36" s="11"/>
      <c r="AK36" s="9" t="s">
        <v>153</v>
      </c>
    </row>
    <row r="37" spans="1:37" s="8" customFormat="1" ht="9.75" customHeight="1">
      <c r="A37" s="38"/>
      <c r="B37" s="58"/>
      <c r="C37" s="58"/>
      <c r="D37" s="58"/>
      <c r="E37" s="58"/>
      <c r="F37" s="58"/>
      <c r="G37" s="58"/>
      <c r="H37" s="58"/>
      <c r="I37" s="58"/>
      <c r="J37" s="58"/>
      <c r="K37" s="17"/>
      <c r="L37" s="17"/>
      <c r="M37" s="17"/>
      <c r="N37" s="17"/>
      <c r="O37" s="17"/>
      <c r="P37" s="17"/>
      <c r="Q37" s="17"/>
      <c r="R37" s="6"/>
      <c r="S37" s="36"/>
      <c r="X37" s="11"/>
      <c r="AK37" s="9" t="s">
        <v>38</v>
      </c>
    </row>
    <row r="38" spans="1:37">
      <c r="A38" s="38"/>
      <c r="B38" s="51" t="s">
        <v>272</v>
      </c>
      <c r="C38" s="51"/>
      <c r="D38" s="51"/>
      <c r="E38" s="51"/>
      <c r="F38" s="51"/>
      <c r="G38" s="51"/>
      <c r="H38" s="51"/>
      <c r="I38" s="51"/>
      <c r="J38" s="51"/>
      <c r="K38" s="51"/>
      <c r="L38" s="51"/>
      <c r="M38" s="51"/>
      <c r="N38" s="51"/>
      <c r="O38" s="51"/>
      <c r="P38" s="51"/>
      <c r="Q38" s="17"/>
      <c r="R38" s="6"/>
      <c r="S38" s="36"/>
      <c r="AK38" s="9" t="s">
        <v>39</v>
      </c>
    </row>
    <row r="39" spans="1:37" ht="13.5" customHeight="1" thickBot="1">
      <c r="A39" s="38"/>
      <c r="B39" s="156" t="s">
        <v>271</v>
      </c>
      <c r="C39" s="156"/>
      <c r="D39" s="156"/>
      <c r="E39" s="156"/>
      <c r="F39" s="156"/>
      <c r="G39" s="156"/>
      <c r="H39" s="156"/>
      <c r="I39" s="156"/>
      <c r="J39" s="156"/>
      <c r="K39" s="156"/>
      <c r="L39" s="156"/>
      <c r="M39" s="156"/>
      <c r="N39" s="156"/>
      <c r="O39" s="156"/>
      <c r="P39" s="156"/>
      <c r="Q39" s="17"/>
      <c r="R39" s="6"/>
      <c r="S39" s="36"/>
      <c r="AK39" s="9" t="s">
        <v>42</v>
      </c>
    </row>
    <row r="40" spans="1:37" s="8" customFormat="1" ht="13.5" customHeight="1">
      <c r="A40" s="38"/>
      <c r="B40" s="62"/>
      <c r="C40" s="62"/>
      <c r="D40" s="62"/>
      <c r="E40" s="62"/>
      <c r="F40" s="62"/>
      <c r="G40" s="62"/>
      <c r="H40" s="62"/>
      <c r="I40" s="62"/>
      <c r="J40" s="62"/>
      <c r="K40" s="62"/>
      <c r="L40" s="62"/>
      <c r="M40" s="62"/>
      <c r="N40" s="62"/>
      <c r="O40" s="62"/>
      <c r="P40" s="62"/>
      <c r="Q40" s="59"/>
      <c r="R40" s="6"/>
      <c r="S40" s="36"/>
      <c r="AK40" s="9" t="s">
        <v>45</v>
      </c>
    </row>
    <row r="41" spans="1:37" s="8" customFormat="1" ht="13.5" customHeight="1" thickBot="1">
      <c r="A41" s="38"/>
      <c r="B41" s="62" t="s">
        <v>228</v>
      </c>
      <c r="C41" s="62"/>
      <c r="D41" s="62"/>
      <c r="E41" s="62"/>
      <c r="F41" s="62"/>
      <c r="G41" s="62"/>
      <c r="H41" s="62"/>
      <c r="I41" s="62"/>
      <c r="J41" s="62"/>
      <c r="K41" s="62" t="s">
        <v>266</v>
      </c>
      <c r="L41" s="62"/>
      <c r="M41" s="62"/>
      <c r="N41" s="62"/>
      <c r="O41" s="62"/>
      <c r="P41" s="62"/>
      <c r="Q41" s="59"/>
      <c r="R41" s="6"/>
      <c r="S41" s="36"/>
      <c r="AK41" s="9" t="s">
        <v>134</v>
      </c>
    </row>
    <row r="42" spans="1:37" ht="15" thickBot="1">
      <c r="A42" s="38"/>
      <c r="B42" s="80"/>
      <c r="C42" s="117" t="s">
        <v>3</v>
      </c>
      <c r="D42" s="118"/>
      <c r="E42" s="118"/>
      <c r="F42" s="118"/>
      <c r="G42" s="118"/>
      <c r="H42" s="118"/>
      <c r="I42" s="118"/>
      <c r="J42" s="119"/>
      <c r="K42" s="82"/>
      <c r="L42" s="41" t="s">
        <v>261</v>
      </c>
      <c r="M42" s="59"/>
      <c r="N42" s="59"/>
      <c r="O42" s="59"/>
      <c r="P42" s="59"/>
      <c r="Q42" s="59"/>
      <c r="R42" s="6"/>
      <c r="S42" s="36"/>
      <c r="AK42" s="9" t="s">
        <v>40</v>
      </c>
    </row>
    <row r="43" spans="1:37" ht="15" thickBot="1">
      <c r="A43" s="38"/>
      <c r="B43" s="81"/>
      <c r="C43" s="117" t="s">
        <v>273</v>
      </c>
      <c r="D43" s="118"/>
      <c r="E43" s="118"/>
      <c r="F43" s="118"/>
      <c r="G43" s="118"/>
      <c r="H43" s="118"/>
      <c r="I43" s="118"/>
      <c r="J43" s="119"/>
      <c r="K43" s="82"/>
      <c r="L43" s="41" t="s">
        <v>262</v>
      </c>
      <c r="M43" s="59"/>
      <c r="N43" s="59"/>
      <c r="O43" s="59"/>
      <c r="P43" s="59"/>
      <c r="Q43" s="59"/>
      <c r="R43" s="6"/>
      <c r="S43" s="36"/>
      <c r="AK43" s="9" t="s">
        <v>48</v>
      </c>
    </row>
    <row r="44" spans="1:37" ht="15" thickBot="1">
      <c r="A44" s="38"/>
      <c r="B44" s="81"/>
      <c r="C44" s="117" t="s">
        <v>278</v>
      </c>
      <c r="D44" s="118"/>
      <c r="E44" s="118"/>
      <c r="F44" s="118"/>
      <c r="G44" s="118"/>
      <c r="H44" s="118"/>
      <c r="I44" s="118"/>
      <c r="J44" s="119"/>
      <c r="K44" s="82"/>
      <c r="L44" s="41" t="s">
        <v>263</v>
      </c>
      <c r="M44" s="59"/>
      <c r="N44" s="59"/>
      <c r="O44" s="59"/>
      <c r="P44" s="59"/>
      <c r="Q44" s="59"/>
      <c r="R44" s="6"/>
      <c r="S44" s="36"/>
      <c r="AK44" s="9" t="s">
        <v>47</v>
      </c>
    </row>
    <row r="45" spans="1:37" ht="15" thickBot="1">
      <c r="A45" s="38"/>
      <c r="B45" s="81"/>
      <c r="C45" s="117" t="s">
        <v>2</v>
      </c>
      <c r="D45" s="118"/>
      <c r="E45" s="118"/>
      <c r="F45" s="118"/>
      <c r="G45" s="118"/>
      <c r="H45" s="118"/>
      <c r="I45" s="118"/>
      <c r="J45" s="119"/>
      <c r="K45" s="82"/>
      <c r="L45" s="41" t="s">
        <v>264</v>
      </c>
      <c r="M45" s="59"/>
      <c r="N45" s="59"/>
      <c r="O45" s="59"/>
      <c r="P45" s="59"/>
      <c r="Q45" s="59"/>
      <c r="R45" s="6"/>
      <c r="S45" s="36"/>
      <c r="AK45" s="9" t="s">
        <v>36</v>
      </c>
    </row>
    <row r="46" spans="1:37" ht="15" thickBot="1">
      <c r="A46" s="38"/>
      <c r="B46" s="81"/>
      <c r="C46" s="117" t="s">
        <v>213</v>
      </c>
      <c r="D46" s="118"/>
      <c r="E46" s="118"/>
      <c r="F46" s="118"/>
      <c r="G46" s="118"/>
      <c r="H46" s="118"/>
      <c r="I46" s="118"/>
      <c r="J46" s="119"/>
      <c r="K46" s="82"/>
      <c r="L46" s="41" t="s">
        <v>265</v>
      </c>
      <c r="M46" s="59"/>
      <c r="N46" s="59"/>
      <c r="O46" s="59"/>
      <c r="P46" s="59"/>
      <c r="Q46" s="59"/>
      <c r="R46" s="6"/>
      <c r="S46" s="36"/>
      <c r="AK46" s="9" t="s">
        <v>49</v>
      </c>
    </row>
    <row r="47" spans="1:37" ht="15" thickBot="1">
      <c r="A47" s="38"/>
      <c r="B47" s="81"/>
      <c r="C47" s="160" t="s">
        <v>277</v>
      </c>
      <c r="D47" s="161"/>
      <c r="E47" s="161"/>
      <c r="F47" s="161"/>
      <c r="G47" s="161"/>
      <c r="H47" s="161"/>
      <c r="I47" s="161"/>
      <c r="J47" s="162"/>
      <c r="K47" s="82"/>
      <c r="L47" s="41" t="s">
        <v>4</v>
      </c>
      <c r="M47" s="59"/>
      <c r="N47" s="59"/>
      <c r="O47" s="59"/>
      <c r="P47" s="59"/>
      <c r="Q47" s="59"/>
      <c r="R47" s="6"/>
      <c r="S47" s="36"/>
      <c r="AK47" s="9" t="s">
        <v>51</v>
      </c>
    </row>
    <row r="48" spans="1:37" ht="15" thickBot="1">
      <c r="A48" s="38"/>
      <c r="B48" s="59"/>
      <c r="C48" s="59"/>
      <c r="D48" s="59"/>
      <c r="E48" s="59"/>
      <c r="F48" s="59"/>
      <c r="G48" s="59"/>
      <c r="H48" s="59"/>
      <c r="I48" s="59"/>
      <c r="J48" s="15"/>
      <c r="K48" s="82"/>
      <c r="L48" s="41" t="s">
        <v>214</v>
      </c>
      <c r="M48" s="59"/>
      <c r="N48" s="59"/>
      <c r="O48" s="59"/>
      <c r="P48" s="59"/>
      <c r="Q48" s="59"/>
      <c r="R48" s="6"/>
      <c r="S48" s="36"/>
      <c r="AK48" s="9" t="s">
        <v>50</v>
      </c>
    </row>
    <row r="49" spans="1:37" ht="15.75" customHeight="1" thickBot="1">
      <c r="A49" s="38"/>
      <c r="B49" s="59"/>
      <c r="C49" s="59"/>
      <c r="D49" s="59"/>
      <c r="E49" s="59"/>
      <c r="F49" s="59"/>
      <c r="G49" s="59"/>
      <c r="H49" s="59"/>
      <c r="I49" s="59"/>
      <c r="J49" s="59"/>
      <c r="K49" s="82"/>
      <c r="L49" s="41" t="s">
        <v>229</v>
      </c>
      <c r="M49" s="59"/>
      <c r="N49" s="59"/>
      <c r="O49" s="59"/>
      <c r="P49" s="59"/>
      <c r="Q49" s="59"/>
      <c r="R49" s="6"/>
      <c r="S49" s="36"/>
      <c r="AK49" s="9" t="s">
        <v>52</v>
      </c>
    </row>
    <row r="50" spans="1:37" s="8" customFormat="1" ht="15.75" customHeight="1" thickBot="1">
      <c r="A50" s="38"/>
      <c r="B50" s="59"/>
      <c r="C50" s="59"/>
      <c r="D50" s="59"/>
      <c r="E50" s="59"/>
      <c r="F50" s="59"/>
      <c r="G50" s="59"/>
      <c r="H50" s="59"/>
      <c r="I50" s="59"/>
      <c r="J50" s="59"/>
      <c r="K50" s="82"/>
      <c r="L50" s="41" t="s">
        <v>276</v>
      </c>
      <c r="M50" s="59"/>
      <c r="N50" s="59"/>
      <c r="O50" s="59"/>
      <c r="P50" s="59"/>
      <c r="Q50" s="59"/>
      <c r="R50" s="6"/>
      <c r="S50" s="36"/>
      <c r="AK50" s="9" t="s">
        <v>6</v>
      </c>
    </row>
    <row r="51" spans="1:37">
      <c r="A51" s="38"/>
      <c r="B51" s="59"/>
      <c r="C51" s="59"/>
      <c r="D51" s="59"/>
      <c r="E51" s="59"/>
      <c r="F51" s="59"/>
      <c r="G51" s="59"/>
      <c r="H51" s="59"/>
      <c r="I51" s="59"/>
      <c r="J51" s="15"/>
      <c r="K51" s="59"/>
      <c r="L51" s="59"/>
      <c r="M51" s="59"/>
      <c r="N51" s="59"/>
      <c r="O51" s="59"/>
      <c r="P51" s="59"/>
      <c r="Q51" s="59"/>
      <c r="R51" s="6"/>
      <c r="S51" s="36"/>
      <c r="AK51" s="9" t="s">
        <v>55</v>
      </c>
    </row>
    <row r="52" spans="1:37" ht="15" thickBot="1">
      <c r="A52" s="38"/>
      <c r="B52" s="59"/>
      <c r="C52" s="59"/>
      <c r="D52" s="59"/>
      <c r="E52" s="59"/>
      <c r="F52" s="59"/>
      <c r="G52" s="59"/>
      <c r="H52" s="59"/>
      <c r="I52" s="59"/>
      <c r="J52" s="15"/>
      <c r="K52" s="59"/>
      <c r="L52" s="59"/>
      <c r="M52" s="59"/>
      <c r="N52" s="42" t="s">
        <v>230</v>
      </c>
      <c r="O52" s="145"/>
      <c r="P52" s="145"/>
      <c r="Q52" s="59"/>
      <c r="R52" s="6"/>
      <c r="S52" s="36"/>
      <c r="AK52" s="9" t="s">
        <v>59</v>
      </c>
    </row>
    <row r="53" spans="1:37" ht="21" customHeight="1" thickBot="1">
      <c r="A53" s="38"/>
      <c r="B53" s="158"/>
      <c r="C53" s="158"/>
      <c r="D53" s="158"/>
      <c r="E53" s="158"/>
      <c r="F53" s="158"/>
      <c r="G53" s="158"/>
      <c r="H53" s="158"/>
      <c r="I53" s="158"/>
      <c r="J53" s="158"/>
      <c r="K53" s="158"/>
      <c r="L53" s="59"/>
      <c r="M53" s="59"/>
      <c r="N53" s="42" t="s">
        <v>232</v>
      </c>
      <c r="O53" s="145"/>
      <c r="P53" s="145"/>
      <c r="Q53" s="59"/>
      <c r="R53" s="6"/>
      <c r="S53" s="36"/>
      <c r="AK53" s="9" t="s">
        <v>56</v>
      </c>
    </row>
    <row r="54" spans="1:37" s="8" customFormat="1" ht="21.6" thickBot="1">
      <c r="A54" s="83"/>
      <c r="B54" s="158"/>
      <c r="C54" s="158"/>
      <c r="D54" s="158"/>
      <c r="E54" s="158"/>
      <c r="F54" s="158"/>
      <c r="G54" s="158"/>
      <c r="H54" s="158"/>
      <c r="I54" s="158"/>
      <c r="J54" s="158"/>
      <c r="K54" s="158"/>
      <c r="L54" s="61"/>
      <c r="M54" s="61"/>
      <c r="N54" s="42" t="s">
        <v>207</v>
      </c>
      <c r="O54" s="145"/>
      <c r="P54" s="145"/>
      <c r="Q54" s="59"/>
      <c r="R54" s="6"/>
      <c r="S54" s="36"/>
      <c r="AK54" s="9" t="s">
        <v>58</v>
      </c>
    </row>
    <row r="55" spans="1:37" s="8" customFormat="1" ht="21.6" thickBot="1">
      <c r="A55" s="83"/>
      <c r="B55" s="103" t="s">
        <v>285</v>
      </c>
      <c r="C55" s="103"/>
      <c r="D55" s="103"/>
      <c r="E55" s="103"/>
      <c r="F55" s="103"/>
      <c r="G55" s="103"/>
      <c r="H55" s="103"/>
      <c r="I55" s="103"/>
      <c r="J55" s="104" t="s">
        <v>286</v>
      </c>
      <c r="K55" s="103"/>
      <c r="L55" s="61"/>
      <c r="M55" s="61"/>
      <c r="N55" s="42" t="s">
        <v>231</v>
      </c>
      <c r="O55" s="159"/>
      <c r="P55" s="145"/>
      <c r="Q55" s="59"/>
      <c r="R55" s="6"/>
      <c r="S55" s="36"/>
      <c r="AK55" s="9" t="s">
        <v>60</v>
      </c>
    </row>
    <row r="56" spans="1:37" s="8" customFormat="1" ht="24" thickBot="1">
      <c r="A56" s="83"/>
      <c r="B56" s="154" t="s">
        <v>233</v>
      </c>
      <c r="C56" s="154"/>
      <c r="D56" s="154"/>
      <c r="E56" s="154"/>
      <c r="F56" s="154"/>
      <c r="G56" s="154"/>
      <c r="H56" s="154"/>
      <c r="I56" s="154"/>
      <c r="J56" s="154"/>
      <c r="K56" s="154"/>
      <c r="L56" s="61"/>
      <c r="M56" s="61"/>
      <c r="N56" s="42"/>
      <c r="O56" s="99"/>
      <c r="P56" s="99"/>
      <c r="Q56" s="59"/>
      <c r="R56" s="6"/>
      <c r="S56" s="36"/>
      <c r="AK56" s="9" t="s">
        <v>13</v>
      </c>
    </row>
    <row r="57" spans="1:37" ht="5.25" customHeight="1" thickBot="1">
      <c r="A57" s="39"/>
      <c r="B57" s="100" t="e">
        <f>VLOOKUP(G7,$AY$3:$AZ$10,2,FALSE)</f>
        <v>#N/A</v>
      </c>
      <c r="C57" s="60"/>
      <c r="D57" s="60"/>
      <c r="E57" s="60"/>
      <c r="F57" s="60"/>
      <c r="G57" s="60"/>
      <c r="H57" s="60"/>
      <c r="I57" s="60"/>
      <c r="J57" s="40"/>
      <c r="K57" s="60"/>
      <c r="L57" s="60"/>
      <c r="M57" s="60"/>
      <c r="N57" s="60"/>
      <c r="O57" s="60"/>
      <c r="P57" s="60"/>
      <c r="Q57" s="60"/>
      <c r="R57" s="30"/>
      <c r="S57" s="31"/>
      <c r="AK57" s="9" t="s">
        <v>13</v>
      </c>
    </row>
    <row r="58" spans="1:37">
      <c r="J58" s="2"/>
      <c r="AK58" s="9" t="s">
        <v>62</v>
      </c>
    </row>
    <row r="59" spans="1:37">
      <c r="B59" s="8"/>
      <c r="J59" s="1"/>
      <c r="AK59" s="9" t="s">
        <v>169</v>
      </c>
    </row>
    <row r="60" spans="1:37">
      <c r="J60" s="1"/>
      <c r="AK60" s="9" t="s">
        <v>65</v>
      </c>
    </row>
    <row r="61" spans="1:37">
      <c r="B61" s="3"/>
      <c r="F61" s="8"/>
      <c r="AK61" s="9" t="s">
        <v>66</v>
      </c>
    </row>
    <row r="62" spans="1:37">
      <c r="AK62" s="9" t="s">
        <v>67</v>
      </c>
    </row>
    <row r="63" spans="1:37">
      <c r="AK63" s="9" t="s">
        <v>64</v>
      </c>
    </row>
    <row r="64" spans="1:37">
      <c r="AK64" s="9" t="s">
        <v>70</v>
      </c>
    </row>
    <row r="65" spans="37:37">
      <c r="AK65" s="9" t="s">
        <v>69</v>
      </c>
    </row>
    <row r="66" spans="37:37">
      <c r="AK66" s="9" t="s">
        <v>71</v>
      </c>
    </row>
    <row r="67" spans="37:37">
      <c r="AK67" s="9" t="s">
        <v>74</v>
      </c>
    </row>
    <row r="68" spans="37:37">
      <c r="AK68" s="9" t="s">
        <v>73</v>
      </c>
    </row>
    <row r="69" spans="37:37">
      <c r="AK69" s="9" t="s">
        <v>41</v>
      </c>
    </row>
    <row r="70" spans="37:37">
      <c r="AK70" s="9" t="s">
        <v>46</v>
      </c>
    </row>
    <row r="71" spans="37:37">
      <c r="AK71" s="9" t="s">
        <v>72</v>
      </c>
    </row>
    <row r="72" spans="37:37">
      <c r="AK72" s="9" t="s">
        <v>75</v>
      </c>
    </row>
    <row r="73" spans="37:37">
      <c r="AK73" s="9" t="s">
        <v>78</v>
      </c>
    </row>
    <row r="74" spans="37:37">
      <c r="AK74" s="9" t="s">
        <v>81</v>
      </c>
    </row>
    <row r="75" spans="37:37">
      <c r="AK75" s="9" t="s">
        <v>77</v>
      </c>
    </row>
    <row r="76" spans="37:37">
      <c r="AK76" s="9" t="s">
        <v>80</v>
      </c>
    </row>
    <row r="77" spans="37:37">
      <c r="AK77" s="9" t="s">
        <v>79</v>
      </c>
    </row>
    <row r="78" spans="37:37">
      <c r="AK78" s="9" t="s">
        <v>76</v>
      </c>
    </row>
    <row r="79" spans="37:37">
      <c r="AK79" s="9" t="s">
        <v>82</v>
      </c>
    </row>
    <row r="80" spans="37:37">
      <c r="AK80" s="9" t="s">
        <v>84</v>
      </c>
    </row>
    <row r="81" spans="37:37">
      <c r="AK81" s="9" t="s">
        <v>83</v>
      </c>
    </row>
    <row r="82" spans="37:37">
      <c r="AK82" s="9" t="s">
        <v>86</v>
      </c>
    </row>
    <row r="83" spans="37:37">
      <c r="AK83" s="9" t="s">
        <v>33</v>
      </c>
    </row>
    <row r="84" spans="37:37">
      <c r="AK84" s="9" t="s">
        <v>32</v>
      </c>
    </row>
    <row r="85" spans="37:37">
      <c r="AK85" s="9" t="s">
        <v>43</v>
      </c>
    </row>
    <row r="86" spans="37:37">
      <c r="AK86" s="9" t="s">
        <v>87</v>
      </c>
    </row>
    <row r="87" spans="37:37">
      <c r="AK87" s="9" t="s">
        <v>88</v>
      </c>
    </row>
    <row r="88" spans="37:37">
      <c r="AK88" s="9" t="s">
        <v>89</v>
      </c>
    </row>
    <row r="89" spans="37:37">
      <c r="AK89" s="9" t="s">
        <v>37</v>
      </c>
    </row>
    <row r="90" spans="37:37">
      <c r="AK90" s="9" t="s">
        <v>85</v>
      </c>
    </row>
    <row r="91" spans="37:37">
      <c r="AK91" s="9" t="s">
        <v>90</v>
      </c>
    </row>
    <row r="92" spans="37:37">
      <c r="AK92" s="9" t="s">
        <v>92</v>
      </c>
    </row>
    <row r="93" spans="37:37">
      <c r="AK93" s="9" t="s">
        <v>146</v>
      </c>
    </row>
    <row r="94" spans="37:37">
      <c r="AK94" s="9" t="s">
        <v>94</v>
      </c>
    </row>
    <row r="95" spans="37:37">
      <c r="AK95" s="9" t="s">
        <v>93</v>
      </c>
    </row>
    <row r="96" spans="37:37">
      <c r="AK96" s="9" t="s">
        <v>96</v>
      </c>
    </row>
    <row r="97" spans="37:37">
      <c r="AK97" s="9" t="s">
        <v>91</v>
      </c>
    </row>
    <row r="98" spans="37:37">
      <c r="AK98" s="9" t="s">
        <v>95</v>
      </c>
    </row>
    <row r="99" spans="37:37">
      <c r="AK99" s="9" t="s">
        <v>109</v>
      </c>
    </row>
    <row r="100" spans="37:37">
      <c r="AK100" s="9" t="s">
        <v>98</v>
      </c>
    </row>
    <row r="101" spans="37:37">
      <c r="AK101" s="9" t="s">
        <v>100</v>
      </c>
    </row>
    <row r="102" spans="37:37">
      <c r="AK102" s="9" t="s">
        <v>101</v>
      </c>
    </row>
    <row r="103" spans="37:37">
      <c r="AK103" s="9" t="s">
        <v>99</v>
      </c>
    </row>
    <row r="104" spans="37:37">
      <c r="AK104" s="9" t="s">
        <v>112</v>
      </c>
    </row>
    <row r="105" spans="37:37">
      <c r="AK105" s="9" t="s">
        <v>108</v>
      </c>
    </row>
    <row r="106" spans="37:37">
      <c r="AK106" s="9" t="s">
        <v>97</v>
      </c>
    </row>
    <row r="107" spans="37:37">
      <c r="AK107" s="9" t="s">
        <v>68</v>
      </c>
    </row>
    <row r="108" spans="37:37">
      <c r="AK108" s="9" t="s">
        <v>105</v>
      </c>
    </row>
    <row r="109" spans="37:37">
      <c r="AK109" s="9" t="s">
        <v>106</v>
      </c>
    </row>
    <row r="110" spans="37:37">
      <c r="AK110" s="9" t="s">
        <v>104</v>
      </c>
    </row>
    <row r="111" spans="37:37">
      <c r="AK111" s="9" t="s">
        <v>102</v>
      </c>
    </row>
    <row r="112" spans="37:37">
      <c r="AK112" s="9" t="s">
        <v>107</v>
      </c>
    </row>
    <row r="113" spans="37:37">
      <c r="AK113" s="9" t="s">
        <v>103</v>
      </c>
    </row>
    <row r="114" spans="37:37">
      <c r="AK114" s="9" t="s">
        <v>110</v>
      </c>
    </row>
    <row r="115" spans="37:37">
      <c r="AK115" s="9" t="s">
        <v>111</v>
      </c>
    </row>
    <row r="116" spans="37:37">
      <c r="AK116" s="9" t="s">
        <v>113</v>
      </c>
    </row>
    <row r="117" spans="37:37">
      <c r="AK117" s="9" t="s">
        <v>117</v>
      </c>
    </row>
    <row r="118" spans="37:37">
      <c r="AK118" s="9" t="s">
        <v>116</v>
      </c>
    </row>
    <row r="119" spans="37:37">
      <c r="AK119" s="9" t="s">
        <v>118</v>
      </c>
    </row>
    <row r="120" spans="37:37">
      <c r="AK120" s="9" t="s">
        <v>114</v>
      </c>
    </row>
    <row r="121" spans="37:37">
      <c r="AK121" s="9" t="s">
        <v>115</v>
      </c>
    </row>
    <row r="122" spans="37:37">
      <c r="AK122" s="9" t="s">
        <v>119</v>
      </c>
    </row>
    <row r="123" spans="37:37">
      <c r="AK123" s="9" t="s">
        <v>121</v>
      </c>
    </row>
    <row r="124" spans="37:37">
      <c r="AK124" s="9" t="s">
        <v>124</v>
      </c>
    </row>
    <row r="125" spans="37:37">
      <c r="AK125" s="9" t="s">
        <v>122</v>
      </c>
    </row>
    <row r="126" spans="37:37">
      <c r="AK126" s="9" t="s">
        <v>125</v>
      </c>
    </row>
    <row r="127" spans="37:37">
      <c r="AK127" s="9" t="s">
        <v>120</v>
      </c>
    </row>
    <row r="128" spans="37:37">
      <c r="AK128" s="9" t="s">
        <v>126</v>
      </c>
    </row>
    <row r="129" spans="37:37">
      <c r="AK129" s="9" t="s">
        <v>123</v>
      </c>
    </row>
    <row r="130" spans="37:37">
      <c r="AK130" s="9" t="s">
        <v>127</v>
      </c>
    </row>
    <row r="131" spans="37:37">
      <c r="AK131" s="9" t="s">
        <v>128</v>
      </c>
    </row>
    <row r="132" spans="37:37">
      <c r="AK132" s="9" t="s">
        <v>129</v>
      </c>
    </row>
    <row r="133" spans="37:37">
      <c r="AK133" s="9" t="s">
        <v>135</v>
      </c>
    </row>
    <row r="134" spans="37:37">
      <c r="AK134" s="9" t="s">
        <v>131</v>
      </c>
    </row>
    <row r="135" spans="37:37">
      <c r="AK135" s="9" t="s">
        <v>130</v>
      </c>
    </row>
    <row r="136" spans="37:37">
      <c r="AK136" s="9" t="s">
        <v>133</v>
      </c>
    </row>
    <row r="137" spans="37:37">
      <c r="AK137" s="9" t="s">
        <v>140</v>
      </c>
    </row>
    <row r="138" spans="37:37">
      <c r="AK138" s="9" t="s">
        <v>136</v>
      </c>
    </row>
    <row r="139" spans="37:37">
      <c r="AK139" s="9" t="s">
        <v>147</v>
      </c>
    </row>
    <row r="140" spans="37:37">
      <c r="AK140" s="9" t="s">
        <v>148</v>
      </c>
    </row>
    <row r="141" spans="37:37">
      <c r="AK141" s="9" t="s">
        <v>144</v>
      </c>
    </row>
    <row r="142" spans="37:37">
      <c r="AK142" s="9" t="s">
        <v>152</v>
      </c>
    </row>
    <row r="143" spans="37:37">
      <c r="AK143" s="9" t="s">
        <v>138</v>
      </c>
    </row>
    <row r="144" spans="37:37">
      <c r="AK144" s="9" t="s">
        <v>139</v>
      </c>
    </row>
    <row r="145" spans="37:37">
      <c r="AK145" s="9" t="s">
        <v>137</v>
      </c>
    </row>
    <row r="146" spans="37:37">
      <c r="AK146" s="9" t="s">
        <v>142</v>
      </c>
    </row>
    <row r="147" spans="37:37">
      <c r="AK147" s="9" t="s">
        <v>141</v>
      </c>
    </row>
    <row r="148" spans="37:37">
      <c r="AK148" s="9" t="s">
        <v>150</v>
      </c>
    </row>
    <row r="149" spans="37:37">
      <c r="AK149" s="9" t="s">
        <v>149</v>
      </c>
    </row>
    <row r="150" spans="37:37">
      <c r="AK150" s="9" t="s">
        <v>132</v>
      </c>
    </row>
    <row r="151" spans="37:37">
      <c r="AK151" s="9" t="s">
        <v>57</v>
      </c>
    </row>
    <row r="152" spans="37:37">
      <c r="AK152" s="9" t="s">
        <v>154</v>
      </c>
    </row>
    <row r="153" spans="37:37">
      <c r="AK153" s="9" t="s">
        <v>151</v>
      </c>
    </row>
    <row r="154" spans="37:37">
      <c r="AK154" s="9" t="s">
        <v>158</v>
      </c>
    </row>
    <row r="155" spans="37:37">
      <c r="AK155" s="9" t="s">
        <v>156</v>
      </c>
    </row>
    <row r="156" spans="37:37">
      <c r="AK156" s="9" t="s">
        <v>160</v>
      </c>
    </row>
    <row r="157" spans="37:37">
      <c r="AK157" s="9" t="s">
        <v>162</v>
      </c>
    </row>
    <row r="158" spans="37:37">
      <c r="AK158" s="9" t="s">
        <v>159</v>
      </c>
    </row>
    <row r="159" spans="37:37">
      <c r="AK159" s="9" t="s">
        <v>163</v>
      </c>
    </row>
    <row r="160" spans="37:37">
      <c r="AK160" s="9" t="s">
        <v>164</v>
      </c>
    </row>
    <row r="161" spans="1:37">
      <c r="AK161" s="9" t="s">
        <v>161</v>
      </c>
    </row>
    <row r="162" spans="1:37">
      <c r="AK162" s="9" t="s">
        <v>155</v>
      </c>
    </row>
    <row r="163" spans="1:37">
      <c r="AK163" s="9" t="s">
        <v>157</v>
      </c>
    </row>
    <row r="164" spans="1:37" s="8" customFormat="1">
      <c r="A164" s="6"/>
      <c r="AK164" s="9" t="s">
        <v>168</v>
      </c>
    </row>
    <row r="165" spans="1:37">
      <c r="AK165" s="9" t="s">
        <v>167</v>
      </c>
    </row>
    <row r="166" spans="1:37">
      <c r="AK166" s="9" t="s">
        <v>165</v>
      </c>
    </row>
    <row r="167" spans="1:37">
      <c r="AK167" s="9" t="s">
        <v>170</v>
      </c>
    </row>
    <row r="168" spans="1:37">
      <c r="AK168" s="9" t="s">
        <v>171</v>
      </c>
    </row>
    <row r="169" spans="1:37">
      <c r="AK169" s="9" t="s">
        <v>173</v>
      </c>
    </row>
    <row r="170" spans="1:37">
      <c r="AK170" s="9" t="s">
        <v>174</v>
      </c>
    </row>
    <row r="171" spans="1:37">
      <c r="AK171" s="9" t="s">
        <v>175</v>
      </c>
    </row>
    <row r="172" spans="1:37">
      <c r="AK172" s="9" t="s">
        <v>172</v>
      </c>
    </row>
    <row r="173" spans="1:37">
      <c r="AK173" s="9" t="s">
        <v>176</v>
      </c>
    </row>
    <row r="174" spans="1:37">
      <c r="AK174" s="9" t="s">
        <v>34</v>
      </c>
    </row>
    <row r="175" spans="1:37">
      <c r="AK175" s="9" t="s">
        <v>34</v>
      </c>
    </row>
    <row r="176" spans="1:37">
      <c r="AK176" s="9" t="s">
        <v>34</v>
      </c>
    </row>
    <row r="177" spans="37:37">
      <c r="AK177" s="9" t="s">
        <v>34</v>
      </c>
    </row>
    <row r="178" spans="37:37">
      <c r="AK178" s="9" t="s">
        <v>34</v>
      </c>
    </row>
    <row r="179" spans="37:37">
      <c r="AK179" s="9" t="s">
        <v>34</v>
      </c>
    </row>
    <row r="180" spans="37:37">
      <c r="AK180" s="9" t="s">
        <v>34</v>
      </c>
    </row>
    <row r="181" spans="37:37">
      <c r="AK181" s="9" t="s">
        <v>54</v>
      </c>
    </row>
    <row r="182" spans="37:37">
      <c r="AK182" s="9" t="s">
        <v>145</v>
      </c>
    </row>
    <row r="183" spans="37:37">
      <c r="AK183" s="9" t="s">
        <v>61</v>
      </c>
    </row>
    <row r="184" spans="37:37">
      <c r="AK184" s="9" t="s">
        <v>20</v>
      </c>
    </row>
    <row r="185" spans="37:37">
      <c r="AK185" s="9" t="s">
        <v>63</v>
      </c>
    </row>
    <row r="186" spans="37:37">
      <c r="AK186" s="9" t="s">
        <v>178</v>
      </c>
    </row>
    <row r="187" spans="37:37">
      <c r="AK187" s="9" t="s">
        <v>177</v>
      </c>
    </row>
    <row r="188" spans="37:37">
      <c r="AK188" s="9" t="s">
        <v>179</v>
      </c>
    </row>
    <row r="189" spans="37:37">
      <c r="AK189" s="9" t="s">
        <v>143</v>
      </c>
    </row>
    <row r="190" spans="37:37">
      <c r="AK190" s="9" t="s">
        <v>181</v>
      </c>
    </row>
    <row r="191" spans="37:37">
      <c r="AK191" s="9" t="s">
        <v>182</v>
      </c>
    </row>
    <row r="192" spans="37:37">
      <c r="AK192" s="9" t="s">
        <v>180</v>
      </c>
    </row>
    <row r="193" spans="37:37">
      <c r="AK193" s="9" t="s">
        <v>183</v>
      </c>
    </row>
  </sheetData>
  <sheetProtection algorithmName="SHA-512" hashValue="OHQBwHWDtyHoWu8l1c7a2NDG3jNvh8LXUfQEn0Az/fXFhvjWDcfaNZn8Qmh1JYth6RJMlBPevyphi/FghWNxKQ==" saltValue="xGvJ41msQfDNI4SZR7BCLg==" spinCount="100000" sheet="1" objects="1" scenarios="1" selectLockedCells="1"/>
  <sortState xmlns:xlrd2="http://schemas.microsoft.com/office/spreadsheetml/2017/richdata2" ref="AY4:AY12">
    <sortCondition descending="1" ref="AY4:AY12"/>
  </sortState>
  <mergeCells count="60">
    <mergeCell ref="B56:K56"/>
    <mergeCell ref="L26:M26"/>
    <mergeCell ref="L27:M27"/>
    <mergeCell ref="L29:M29"/>
    <mergeCell ref="B26:F26"/>
    <mergeCell ref="B39:P39"/>
    <mergeCell ref="L28:M28"/>
    <mergeCell ref="B29:F29"/>
    <mergeCell ref="B54:K54"/>
    <mergeCell ref="O55:P55"/>
    <mergeCell ref="H28:I28"/>
    <mergeCell ref="B53:K53"/>
    <mergeCell ref="C47:J47"/>
    <mergeCell ref="B33:P36"/>
    <mergeCell ref="C45:J45"/>
    <mergeCell ref="C44:J44"/>
    <mergeCell ref="A1:S3"/>
    <mergeCell ref="O52:P52"/>
    <mergeCell ref="O54:P54"/>
    <mergeCell ref="L22:M22"/>
    <mergeCell ref="L23:M23"/>
    <mergeCell ref="L24:M24"/>
    <mergeCell ref="L25:M25"/>
    <mergeCell ref="P7:Q7"/>
    <mergeCell ref="P8:Q8"/>
    <mergeCell ref="C46:J46"/>
    <mergeCell ref="H26:I26"/>
    <mergeCell ref="H27:I27"/>
    <mergeCell ref="B32:P32"/>
    <mergeCell ref="B21:F21"/>
    <mergeCell ref="H29:I29"/>
    <mergeCell ref="O53:P53"/>
    <mergeCell ref="L7:M7"/>
    <mergeCell ref="F10:I12"/>
    <mergeCell ref="G8:I8"/>
    <mergeCell ref="K9:M9"/>
    <mergeCell ref="H23:I23"/>
    <mergeCell ref="G7:H7"/>
    <mergeCell ref="L20:M20"/>
    <mergeCell ref="L21:M21"/>
    <mergeCell ref="L19:M19"/>
    <mergeCell ref="K10:M15"/>
    <mergeCell ref="H19:I19"/>
    <mergeCell ref="G9:H9"/>
    <mergeCell ref="B19:F19"/>
    <mergeCell ref="H21:I21"/>
    <mergeCell ref="H22:I22"/>
    <mergeCell ref="C14:D14"/>
    <mergeCell ref="C43:J43"/>
    <mergeCell ref="C42:J42"/>
    <mergeCell ref="B20:F20"/>
    <mergeCell ref="B22:F22"/>
    <mergeCell ref="H24:I24"/>
    <mergeCell ref="B27:F27"/>
    <mergeCell ref="B28:F28"/>
    <mergeCell ref="H25:I25"/>
    <mergeCell ref="B25:F25"/>
    <mergeCell ref="B24:F24"/>
    <mergeCell ref="H20:I20"/>
    <mergeCell ref="B23:F23"/>
  </mergeCells>
  <conditionalFormatting sqref="P7:Q7">
    <cfRule type="cellIs" dxfId="32" priority="18" operator="notEqual">
      <formula>""</formula>
    </cfRule>
    <cfRule type="expression" dxfId="31" priority="44">
      <formula>$AB$7="empty"</formula>
    </cfRule>
  </conditionalFormatting>
  <conditionalFormatting sqref="Q9">
    <cfRule type="cellIs" dxfId="30" priority="8" operator="equal">
      <formula>""</formula>
    </cfRule>
    <cfRule type="cellIs" dxfId="29" priority="14" operator="notEqual">
      <formula>"-"</formula>
    </cfRule>
    <cfRule type="expression" dxfId="28" priority="42">
      <formula>$AC$9="empty"</formula>
    </cfRule>
  </conditionalFormatting>
  <conditionalFormatting sqref="P9">
    <cfRule type="cellIs" dxfId="27" priority="15" operator="notEqual">
      <formula>""</formula>
    </cfRule>
    <cfRule type="expression" dxfId="26" priority="41">
      <formula>$AB$9="empty"</formula>
    </cfRule>
  </conditionalFormatting>
  <conditionalFormatting sqref="I7">
    <cfRule type="expression" dxfId="25" priority="21">
      <formula>$Z$14="nok"</formula>
    </cfRule>
    <cfRule type="cellIs" dxfId="24" priority="22" operator="equal">
      <formula>""</formula>
    </cfRule>
    <cfRule type="cellIs" dxfId="23" priority="38" operator="notEqual">
      <formula>""</formula>
    </cfRule>
  </conditionalFormatting>
  <conditionalFormatting sqref="K10:M15">
    <cfRule type="expression" dxfId="22" priority="33">
      <formula>$AB$11="empty"</formula>
    </cfRule>
  </conditionalFormatting>
  <conditionalFormatting sqref="P8:Q8">
    <cfRule type="cellIs" dxfId="21" priority="13" operator="equal">
      <formula>""</formula>
    </cfRule>
    <cfRule type="cellIs" dxfId="20" priority="17" operator="notEqual">
      <formula>"-"</formula>
    </cfRule>
    <cfRule type="cellIs" dxfId="19" priority="31" operator="equal">
      <formula>"-"</formula>
    </cfRule>
  </conditionalFormatting>
  <conditionalFormatting sqref="L7:M7">
    <cfRule type="cellIs" dxfId="18" priority="9" operator="equal">
      <formula>""</formula>
    </cfRule>
    <cfRule type="cellIs" dxfId="17" priority="20" operator="notEqual">
      <formula>"-"</formula>
    </cfRule>
    <cfRule type="cellIs" dxfId="16" priority="30" operator="equal">
      <formula>"-"</formula>
    </cfRule>
  </conditionalFormatting>
  <conditionalFormatting sqref="C14:D14">
    <cfRule type="cellIs" dxfId="15" priority="12" operator="equal">
      <formula>""</formula>
    </cfRule>
    <cfRule type="cellIs" dxfId="14" priority="24" operator="notEqual">
      <formula>"-"</formula>
    </cfRule>
    <cfRule type="cellIs" dxfId="13" priority="29" operator="equal">
      <formula>"-"</formula>
    </cfRule>
  </conditionalFormatting>
  <conditionalFormatting sqref="G9:H9">
    <cfRule type="cellIs" dxfId="12" priority="10" operator="equal">
      <formula>""</formula>
    </cfRule>
    <cfRule type="cellIs" dxfId="11" priority="19" operator="notEqual">
      <formula>"-"</formula>
    </cfRule>
    <cfRule type="cellIs" dxfId="10" priority="28" operator="equal">
      <formula>"-"</formula>
    </cfRule>
  </conditionalFormatting>
  <conditionalFormatting sqref="G7:H7">
    <cfRule type="cellIs" dxfId="9" priority="11" operator="equal">
      <formula>""</formula>
    </cfRule>
    <cfRule type="cellIs" dxfId="8" priority="23" operator="notEqual">
      <formula>"-"</formula>
    </cfRule>
    <cfRule type="cellIs" dxfId="7" priority="27" operator="equal">
      <formula>"-"</formula>
    </cfRule>
  </conditionalFormatting>
  <conditionalFormatting sqref="I14">
    <cfRule type="cellIs" dxfId="6" priority="7" operator="equal">
      <formula>""</formula>
    </cfRule>
    <cfRule type="cellIs" dxfId="5" priority="25" operator="notEqual">
      <formula>"-"</formula>
    </cfRule>
    <cfRule type="cellIs" dxfId="4" priority="26" operator="equal">
      <formula>"-"</formula>
    </cfRule>
  </conditionalFormatting>
  <conditionalFormatting sqref="O52:P52">
    <cfRule type="cellIs" dxfId="3" priority="4" operator="equal">
      <formula>""</formula>
    </cfRule>
  </conditionalFormatting>
  <conditionalFormatting sqref="O53:P53">
    <cfRule type="cellIs" dxfId="2" priority="3" operator="equal">
      <formula>""</formula>
    </cfRule>
  </conditionalFormatting>
  <conditionalFormatting sqref="O54:P54">
    <cfRule type="cellIs" dxfId="1" priority="2" operator="equal">
      <formula>""</formula>
    </cfRule>
  </conditionalFormatting>
  <conditionalFormatting sqref="O55:P56">
    <cfRule type="cellIs" dxfId="0" priority="1" operator="equal">
      <formula>""</formula>
    </cfRule>
  </conditionalFormatting>
  <dataValidations xWindow="1151" yWindow="294" count="12">
    <dataValidation allowBlank="1" showErrorMessage="1" sqref="G13" xr:uid="{00000000-0002-0000-0100-000000000000}"/>
    <dataValidation type="decimal" allowBlank="1" showErrorMessage="1" error="ONLY NUMBERS PLEASE" sqref="P7:Q7" xr:uid="{00000000-0002-0000-0100-000001000000}">
      <formula1>0</formula1>
      <formula2>999999999999</formula2>
    </dataValidation>
    <dataValidation type="decimal" allowBlank="1" showInputMessage="1" showErrorMessage="1" error="ONLY NUMBERS PLEASE" sqref="P9" xr:uid="{00000000-0002-0000-0100-000002000000}">
      <formula1>0</formula1>
      <formula2>9999999999</formula2>
    </dataValidation>
    <dataValidation type="decimal" allowBlank="1" showInputMessage="1" showErrorMessage="1" error="ONLY NUMBERS PLEASE" sqref="H20:P28" xr:uid="{00000000-0002-0000-0100-000003000000}">
      <formula1>0</formula1>
      <formula2>9999999</formula2>
    </dataValidation>
    <dataValidation type="textLength" allowBlank="1" showInputMessage="1" showErrorMessage="1" error="Only 8 digits" sqref="I7" xr:uid="{00000000-0002-0000-0100-000004000000}">
      <formula1>8</formula1>
      <formula2>8</formula2>
    </dataValidation>
    <dataValidation type="list" allowBlank="1" showInputMessage="1" showErrorMessage="1" sqref="G7:H7" xr:uid="{00000000-0002-0000-0100-000005000000}">
      <formula1>$AY$3:$AY$12</formula1>
    </dataValidation>
    <dataValidation type="list" allowBlank="1" showInputMessage="1" showErrorMessage="1" sqref="G9:H9" xr:uid="{00000000-0002-0000-0100-000006000000}">
      <formula1>AN$3:AN$5</formula1>
    </dataValidation>
    <dataValidation type="list" allowBlank="1" showInputMessage="1" showErrorMessage="1" sqref="L7:M7" xr:uid="{00000000-0002-0000-0100-000007000000}">
      <formula1>AQ$3:AQ$8</formula1>
    </dataValidation>
    <dataValidation type="list" allowBlank="1" showInputMessage="1" showErrorMessage="1" sqref="Q9" xr:uid="{00000000-0002-0000-0100-000008000000}">
      <formula1>AM$3:AM$5</formula1>
    </dataValidation>
    <dataValidation type="list" allowBlank="1" showInputMessage="1" showErrorMessage="1" sqref="C14:D14" xr:uid="{00000000-0002-0000-0100-000009000000}">
      <formula1>AT$3:AT$5</formula1>
    </dataValidation>
    <dataValidation type="list" allowBlank="1" showInputMessage="1" showErrorMessage="1" sqref="I14" xr:uid="{00000000-0002-0000-0100-00000A000000}">
      <formula1>AK$3:AK$193</formula1>
    </dataValidation>
    <dataValidation type="list" allowBlank="1" showInputMessage="1" showErrorMessage="1" sqref="P8:Q8" xr:uid="{00000000-0002-0000-0100-00000B000000}">
      <formula1>$AK$3:$AK$193</formula1>
    </dataValidation>
  </dataValidations>
  <hyperlinks>
    <hyperlink ref="J55" r:id="rId1" xr:uid="{AAB7463D-C277-462B-8C60-3B0DEACFBA07}"/>
  </hyperlinks>
  <pageMargins left="0.70866141732283472" right="0.70866141732283472" top="0.74803149606299213" bottom="0.74803149606299213" header="0.31496062992125984" footer="0.31496062992125984"/>
  <pageSetup paperSize="9" scale="54" orientation="landscape" r:id="rId2"/>
  <headerFooter>
    <oddFooter>&amp;LACS Claims&amp;CPage &amp;P&amp;RVersion 09/03/2018</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2" r:id="rId5" name="Check Box 18">
              <controlPr defaultSize="0" autoFill="0" autoLine="0" autoPict="0">
                <anchor moveWithCells="1">
                  <from>
                    <xdr:col>1</xdr:col>
                    <xdr:colOff>388620</xdr:colOff>
                    <xdr:row>41</xdr:row>
                    <xdr:rowOff>0</xdr:rowOff>
                  </from>
                  <to>
                    <xdr:col>1</xdr:col>
                    <xdr:colOff>655320</xdr:colOff>
                    <xdr:row>42</xdr:row>
                    <xdr:rowOff>22860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xdr:col>
                    <xdr:colOff>388620</xdr:colOff>
                    <xdr:row>41</xdr:row>
                    <xdr:rowOff>160020</xdr:rowOff>
                  </from>
                  <to>
                    <xdr:col>1</xdr:col>
                    <xdr:colOff>670560</xdr:colOff>
                    <xdr:row>43</xdr:row>
                    <xdr:rowOff>30480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xdr:col>
                    <xdr:colOff>388620</xdr:colOff>
                    <xdr:row>42</xdr:row>
                    <xdr:rowOff>175260</xdr:rowOff>
                  </from>
                  <to>
                    <xdr:col>1</xdr:col>
                    <xdr:colOff>678180</xdr:colOff>
                    <xdr:row>43</xdr:row>
                    <xdr:rowOff>190500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xdr:col>
                    <xdr:colOff>388620</xdr:colOff>
                    <xdr:row>43</xdr:row>
                    <xdr:rowOff>175260</xdr:rowOff>
                  </from>
                  <to>
                    <xdr:col>1</xdr:col>
                    <xdr:colOff>670560</xdr:colOff>
                    <xdr:row>45</xdr:row>
                    <xdr:rowOff>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xdr:col>
                    <xdr:colOff>388620</xdr:colOff>
                    <xdr:row>44</xdr:row>
                    <xdr:rowOff>160020</xdr:rowOff>
                  </from>
                  <to>
                    <xdr:col>1</xdr:col>
                    <xdr:colOff>647700</xdr:colOff>
                    <xdr:row>45</xdr:row>
                    <xdr:rowOff>190500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xdr:col>
                    <xdr:colOff>403860</xdr:colOff>
                    <xdr:row>45</xdr:row>
                    <xdr:rowOff>182880</xdr:rowOff>
                  </from>
                  <to>
                    <xdr:col>1</xdr:col>
                    <xdr:colOff>655320</xdr:colOff>
                    <xdr:row>46</xdr:row>
                    <xdr:rowOff>182880</xdr:rowOff>
                  </to>
                </anchor>
              </controlPr>
            </control>
          </mc:Choice>
        </mc:AlternateContent>
        <mc:AlternateContent xmlns:mc="http://schemas.openxmlformats.org/markup-compatibility/2006">
          <mc:Choice Requires="x14">
            <control shapeId="1073" r:id="rId11" name="Check Box 49">
              <controlPr defaultSize="0" autoFill="0" autoLine="0" autoPict="0">
                <anchor moveWithCells="1">
                  <from>
                    <xdr:col>10</xdr:col>
                    <xdr:colOff>388620</xdr:colOff>
                    <xdr:row>41</xdr:row>
                    <xdr:rowOff>22860</xdr:rowOff>
                  </from>
                  <to>
                    <xdr:col>10</xdr:col>
                    <xdr:colOff>647700</xdr:colOff>
                    <xdr:row>42</xdr:row>
                    <xdr:rowOff>7620</xdr:rowOff>
                  </to>
                </anchor>
              </controlPr>
            </control>
          </mc:Choice>
        </mc:AlternateContent>
        <mc:AlternateContent xmlns:mc="http://schemas.openxmlformats.org/markup-compatibility/2006">
          <mc:Choice Requires="x14">
            <control shapeId="1074" r:id="rId12" name="Check Box 50">
              <controlPr defaultSize="0" autoFill="0" autoLine="0" autoPict="0">
                <anchor moveWithCells="1">
                  <from>
                    <xdr:col>10</xdr:col>
                    <xdr:colOff>388620</xdr:colOff>
                    <xdr:row>43</xdr:row>
                    <xdr:rowOff>0</xdr:rowOff>
                  </from>
                  <to>
                    <xdr:col>10</xdr:col>
                    <xdr:colOff>640080</xdr:colOff>
                    <xdr:row>44</xdr:row>
                    <xdr:rowOff>7620</xdr:rowOff>
                  </to>
                </anchor>
              </controlPr>
            </control>
          </mc:Choice>
        </mc:AlternateContent>
        <mc:AlternateContent xmlns:mc="http://schemas.openxmlformats.org/markup-compatibility/2006">
          <mc:Choice Requires="x14">
            <control shapeId="1075" r:id="rId13" name="Check Box 51">
              <controlPr defaultSize="0" autoFill="0" autoLine="0" autoPict="0">
                <anchor moveWithCells="1">
                  <from>
                    <xdr:col>10</xdr:col>
                    <xdr:colOff>388620</xdr:colOff>
                    <xdr:row>42</xdr:row>
                    <xdr:rowOff>22860</xdr:rowOff>
                  </from>
                  <to>
                    <xdr:col>10</xdr:col>
                    <xdr:colOff>647700</xdr:colOff>
                    <xdr:row>43</xdr:row>
                    <xdr:rowOff>0</xdr:rowOff>
                  </to>
                </anchor>
              </controlPr>
            </control>
          </mc:Choice>
        </mc:AlternateContent>
        <mc:AlternateContent xmlns:mc="http://schemas.openxmlformats.org/markup-compatibility/2006">
          <mc:Choice Requires="x14">
            <control shapeId="1076" r:id="rId14" name="Check Box 52">
              <controlPr defaultSize="0" autoFill="0" autoLine="0" autoPict="0">
                <anchor moveWithCells="1">
                  <from>
                    <xdr:col>10</xdr:col>
                    <xdr:colOff>388620</xdr:colOff>
                    <xdr:row>43</xdr:row>
                    <xdr:rowOff>198120</xdr:rowOff>
                  </from>
                  <to>
                    <xdr:col>10</xdr:col>
                    <xdr:colOff>647700</xdr:colOff>
                    <xdr:row>45</xdr:row>
                    <xdr:rowOff>30480</xdr:rowOff>
                  </to>
                </anchor>
              </controlPr>
            </control>
          </mc:Choice>
        </mc:AlternateContent>
        <mc:AlternateContent xmlns:mc="http://schemas.openxmlformats.org/markup-compatibility/2006">
          <mc:Choice Requires="x14">
            <control shapeId="1077" r:id="rId15" name="Check Box 53">
              <controlPr defaultSize="0" autoFill="0" autoLine="0" autoPict="0">
                <anchor moveWithCells="1">
                  <from>
                    <xdr:col>10</xdr:col>
                    <xdr:colOff>388620</xdr:colOff>
                    <xdr:row>44</xdr:row>
                    <xdr:rowOff>198120</xdr:rowOff>
                  </from>
                  <to>
                    <xdr:col>10</xdr:col>
                    <xdr:colOff>655320</xdr:colOff>
                    <xdr:row>46</xdr:row>
                    <xdr:rowOff>30480</xdr:rowOff>
                  </to>
                </anchor>
              </controlPr>
            </control>
          </mc:Choice>
        </mc:AlternateContent>
        <mc:AlternateContent xmlns:mc="http://schemas.openxmlformats.org/markup-compatibility/2006">
          <mc:Choice Requires="x14">
            <control shapeId="1078" r:id="rId16" name="Check Box 54">
              <controlPr defaultSize="0" autoFill="0" autoLine="0" autoPict="0">
                <anchor moveWithCells="1">
                  <from>
                    <xdr:col>10</xdr:col>
                    <xdr:colOff>388620</xdr:colOff>
                    <xdr:row>46</xdr:row>
                    <xdr:rowOff>0</xdr:rowOff>
                  </from>
                  <to>
                    <xdr:col>10</xdr:col>
                    <xdr:colOff>1021080</xdr:colOff>
                    <xdr:row>47</xdr:row>
                    <xdr:rowOff>7620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10</xdr:col>
                    <xdr:colOff>388620</xdr:colOff>
                    <xdr:row>46</xdr:row>
                    <xdr:rowOff>0</xdr:rowOff>
                  </from>
                  <to>
                    <xdr:col>10</xdr:col>
                    <xdr:colOff>632460</xdr:colOff>
                    <xdr:row>46</xdr:row>
                    <xdr:rowOff>190500</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10</xdr:col>
                    <xdr:colOff>388620</xdr:colOff>
                    <xdr:row>47</xdr:row>
                    <xdr:rowOff>0</xdr:rowOff>
                  </from>
                  <to>
                    <xdr:col>10</xdr:col>
                    <xdr:colOff>640080</xdr:colOff>
                    <xdr:row>48</xdr:row>
                    <xdr:rowOff>22860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10</xdr:col>
                    <xdr:colOff>388620</xdr:colOff>
                    <xdr:row>46</xdr:row>
                    <xdr:rowOff>198120</xdr:rowOff>
                  </from>
                  <to>
                    <xdr:col>10</xdr:col>
                    <xdr:colOff>640080</xdr:colOff>
                    <xdr:row>48</xdr:row>
                    <xdr:rowOff>30480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10</xdr:col>
                    <xdr:colOff>388620</xdr:colOff>
                    <xdr:row>48</xdr:row>
                    <xdr:rowOff>0</xdr:rowOff>
                  </from>
                  <to>
                    <xdr:col>10</xdr:col>
                    <xdr:colOff>1021080</xdr:colOff>
                    <xdr:row>49</xdr:row>
                    <xdr:rowOff>7620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10</xdr:col>
                    <xdr:colOff>388620</xdr:colOff>
                    <xdr:row>48</xdr:row>
                    <xdr:rowOff>0</xdr:rowOff>
                  </from>
                  <to>
                    <xdr:col>10</xdr:col>
                    <xdr:colOff>1021080</xdr:colOff>
                    <xdr:row>49</xdr:row>
                    <xdr:rowOff>7620</xdr:rowOff>
                  </to>
                </anchor>
              </controlPr>
            </control>
          </mc:Choice>
        </mc:AlternateContent>
        <mc:AlternateContent xmlns:mc="http://schemas.openxmlformats.org/markup-compatibility/2006">
          <mc:Choice Requires="x14">
            <control shapeId="1117" r:id="rId22" name="Check Box 93">
              <controlPr defaultSize="0" autoFill="0" autoLine="0" autoPict="0">
                <anchor moveWithCells="1">
                  <from>
                    <xdr:col>10</xdr:col>
                    <xdr:colOff>388620</xdr:colOff>
                    <xdr:row>48</xdr:row>
                    <xdr:rowOff>0</xdr:rowOff>
                  </from>
                  <to>
                    <xdr:col>10</xdr:col>
                    <xdr:colOff>1021080</xdr:colOff>
                    <xdr:row>49</xdr:row>
                    <xdr:rowOff>7620</xdr:rowOff>
                  </to>
                </anchor>
              </controlPr>
            </control>
          </mc:Choice>
        </mc:AlternateContent>
        <mc:AlternateContent xmlns:mc="http://schemas.openxmlformats.org/markup-compatibility/2006">
          <mc:Choice Requires="x14">
            <control shapeId="1118" r:id="rId23" name="Check Box 94">
              <controlPr defaultSize="0" autoFill="0" autoLine="0" autoPict="0">
                <anchor moveWithCells="1">
                  <from>
                    <xdr:col>10</xdr:col>
                    <xdr:colOff>388620</xdr:colOff>
                    <xdr:row>48</xdr:row>
                    <xdr:rowOff>0</xdr:rowOff>
                  </from>
                  <to>
                    <xdr:col>10</xdr:col>
                    <xdr:colOff>647700</xdr:colOff>
                    <xdr:row>49</xdr:row>
                    <xdr:rowOff>22860</xdr:rowOff>
                  </to>
                </anchor>
              </controlPr>
            </control>
          </mc:Choice>
        </mc:AlternateContent>
        <mc:AlternateContent xmlns:mc="http://schemas.openxmlformats.org/markup-compatibility/2006">
          <mc:Choice Requires="x14">
            <control shapeId="1119" r:id="rId24" name="Check Box 95">
              <controlPr defaultSize="0" autoFill="0" autoLine="0" autoPict="0">
                <anchor moveWithCells="1">
                  <from>
                    <xdr:col>10</xdr:col>
                    <xdr:colOff>388620</xdr:colOff>
                    <xdr:row>49</xdr:row>
                    <xdr:rowOff>0</xdr:rowOff>
                  </from>
                  <to>
                    <xdr:col>10</xdr:col>
                    <xdr:colOff>1021080</xdr:colOff>
                    <xdr:row>50</xdr:row>
                    <xdr:rowOff>7620</xdr:rowOff>
                  </to>
                </anchor>
              </controlPr>
            </control>
          </mc:Choice>
        </mc:AlternateContent>
        <mc:AlternateContent xmlns:mc="http://schemas.openxmlformats.org/markup-compatibility/2006">
          <mc:Choice Requires="x14">
            <control shapeId="1120" r:id="rId25" name="Check Box 96">
              <controlPr defaultSize="0" autoFill="0" autoLine="0" autoPict="0">
                <anchor moveWithCells="1">
                  <from>
                    <xdr:col>10</xdr:col>
                    <xdr:colOff>388620</xdr:colOff>
                    <xdr:row>49</xdr:row>
                    <xdr:rowOff>0</xdr:rowOff>
                  </from>
                  <to>
                    <xdr:col>10</xdr:col>
                    <xdr:colOff>632460</xdr:colOff>
                    <xdr:row>50</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pageSetUpPr fitToPage="1"/>
  </sheetPr>
  <dimension ref="A1:AC94"/>
  <sheetViews>
    <sheetView showGridLines="0" zoomScale="90" zoomScaleNormal="90" workbookViewId="0">
      <pane xSplit="1" ySplit="12" topLeftCell="B13" activePane="bottomRight" state="frozen"/>
      <selection pane="topRight" activeCell="B1" sqref="B1"/>
      <selection pane="bottomLeft" activeCell="A13" sqref="A13"/>
      <selection pane="bottomRight" activeCell="J15" sqref="J15"/>
    </sheetView>
  </sheetViews>
  <sheetFormatPr defaultColWidth="9.109375" defaultRowHeight="14.4"/>
  <cols>
    <col min="1" max="1" width="1.33203125" style="8" customWidth="1"/>
    <col min="2" max="2" width="27.5546875" style="8" customWidth="1"/>
    <col min="3" max="3" width="27.109375" style="8" customWidth="1"/>
    <col min="4" max="4" width="9.5546875" style="8" customWidth="1"/>
    <col min="5" max="5" width="7.6640625" style="8" customWidth="1"/>
    <col min="6" max="6" width="11.5546875" style="8" bestFit="1" customWidth="1"/>
    <col min="7" max="7" width="15.88671875" style="8" bestFit="1" customWidth="1"/>
    <col min="8" max="8" width="14.88671875" style="8" bestFit="1" customWidth="1"/>
    <col min="9" max="9" width="15.109375" style="8" bestFit="1" customWidth="1"/>
    <col min="10" max="10" width="17.33203125" style="8" bestFit="1" customWidth="1"/>
    <col min="11" max="11" width="17.5546875" style="8" bestFit="1" customWidth="1"/>
    <col min="12" max="12" width="16.88671875" style="8" bestFit="1" customWidth="1"/>
    <col min="13" max="13" width="19" style="8" bestFit="1" customWidth="1"/>
    <col min="14" max="17" width="9.109375" style="8"/>
    <col min="18" max="18" width="12" style="8" bestFit="1" customWidth="1"/>
    <col min="19" max="19" width="0" style="8" hidden="1" customWidth="1"/>
    <col min="20" max="23" width="13.33203125" style="8" hidden="1" customWidth="1"/>
    <col min="24" max="25" width="0" style="8" hidden="1" customWidth="1"/>
    <col min="26" max="28" width="9.109375" style="8"/>
    <col min="29" max="29" width="9.109375" style="8" customWidth="1"/>
    <col min="30" max="16384" width="9.109375" style="8"/>
  </cols>
  <sheetData>
    <row r="1" spans="1:29" ht="15" customHeight="1">
      <c r="A1" s="173" t="s">
        <v>284</v>
      </c>
      <c r="B1" s="174"/>
      <c r="C1" s="174"/>
      <c r="D1" s="174"/>
      <c r="E1" s="174"/>
      <c r="F1" s="174"/>
      <c r="G1" s="174"/>
      <c r="H1" s="174"/>
      <c r="I1" s="174"/>
      <c r="J1" s="174"/>
      <c r="K1" s="174"/>
      <c r="L1" s="174"/>
      <c r="M1" s="174"/>
    </row>
    <row r="2" spans="1:29" ht="15" customHeight="1">
      <c r="A2" s="173"/>
      <c r="B2" s="174"/>
      <c r="C2" s="174"/>
      <c r="D2" s="174"/>
      <c r="E2" s="174"/>
      <c r="F2" s="174"/>
      <c r="G2" s="174"/>
      <c r="H2" s="174"/>
      <c r="I2" s="174"/>
      <c r="J2" s="174"/>
      <c r="K2" s="174"/>
      <c r="L2" s="174"/>
      <c r="M2" s="174"/>
    </row>
    <row r="3" spans="1:29" s="7" customFormat="1" ht="15.75" customHeight="1">
      <c r="A3" s="173"/>
      <c r="B3" s="174"/>
      <c r="C3" s="174"/>
      <c r="D3" s="174"/>
      <c r="E3" s="174"/>
      <c r="F3" s="174"/>
      <c r="G3" s="174"/>
      <c r="H3" s="174"/>
      <c r="I3" s="174"/>
      <c r="J3" s="174"/>
      <c r="K3" s="174"/>
      <c r="L3" s="174"/>
      <c r="M3" s="174"/>
    </row>
    <row r="4" spans="1:29" s="7" customFormat="1" ht="9" customHeight="1">
      <c r="A4" s="6"/>
      <c r="B4" s="6"/>
      <c r="C4" s="6"/>
      <c r="D4" s="6"/>
      <c r="E4" s="6"/>
      <c r="F4" s="6"/>
      <c r="G4" s="6"/>
      <c r="H4" s="6"/>
      <c r="I4" s="6"/>
      <c r="J4" s="6"/>
      <c r="K4" s="6"/>
      <c r="L4" s="6"/>
      <c r="M4" s="6"/>
    </row>
    <row r="5" spans="1:29" s="7" customFormat="1" ht="9" customHeight="1" thickBot="1">
      <c r="A5" s="6"/>
      <c r="B5" s="6"/>
      <c r="C5" s="6"/>
      <c r="D5" s="6"/>
      <c r="E5" s="6"/>
      <c r="F5" s="6"/>
      <c r="G5" s="6"/>
      <c r="H5" s="6"/>
      <c r="I5" s="6"/>
      <c r="J5" s="6"/>
      <c r="K5" s="6"/>
      <c r="L5" s="6"/>
      <c r="M5" s="6"/>
    </row>
    <row r="6" spans="1:29" s="7" customFormat="1" ht="15" thickBot="1">
      <c r="A6" s="6"/>
      <c r="B6" s="16"/>
      <c r="C6" s="45" t="s">
        <v>287</v>
      </c>
      <c r="D6" s="84">
        <f>'CLAIM SUMMARY FORM'!$I$14</f>
        <v>0</v>
      </c>
      <c r="F6" s="6"/>
      <c r="G6" s="6"/>
      <c r="H6" s="6"/>
      <c r="I6" s="6"/>
      <c r="J6" s="6"/>
      <c r="K6" s="6"/>
      <c r="L6" s="6"/>
      <c r="M6" s="6"/>
      <c r="AC6" s="8"/>
    </row>
    <row r="7" spans="1:29" s="7" customFormat="1">
      <c r="A7" s="6"/>
      <c r="C7" s="19"/>
      <c r="D7" s="6"/>
      <c r="E7" s="19"/>
      <c r="F7" s="6"/>
      <c r="G7" s="6"/>
      <c r="H7" s="6"/>
      <c r="I7" s="6"/>
      <c r="J7" s="6"/>
      <c r="K7" s="6"/>
      <c r="L7" s="6"/>
      <c r="M7" s="6"/>
      <c r="AC7" s="8"/>
    </row>
    <row r="8" spans="1:29" s="7" customFormat="1">
      <c r="A8" s="6"/>
      <c r="C8" s="19"/>
      <c r="D8" s="6"/>
      <c r="E8" s="19"/>
      <c r="F8" s="6"/>
      <c r="G8" s="6"/>
      <c r="H8" s="6"/>
      <c r="I8" s="6"/>
      <c r="J8" s="6"/>
      <c r="K8" s="6"/>
      <c r="L8" s="6"/>
      <c r="M8" s="6"/>
      <c r="AC8" s="8"/>
    </row>
    <row r="9" spans="1:29" s="7" customFormat="1" ht="15" thickBot="1">
      <c r="A9" s="6"/>
      <c r="C9" s="19"/>
      <c r="D9" s="6"/>
      <c r="E9" s="19"/>
      <c r="F9" s="6"/>
      <c r="G9" s="6"/>
      <c r="H9" s="6"/>
      <c r="I9" s="6"/>
      <c r="J9" s="6"/>
      <c r="K9" s="6"/>
      <c r="L9" s="6"/>
      <c r="M9" s="6"/>
      <c r="AC9" s="8"/>
    </row>
    <row r="10" spans="1:29" s="7" customFormat="1" ht="15" thickBot="1">
      <c r="A10" s="6"/>
      <c r="B10" s="175" t="s">
        <v>270</v>
      </c>
      <c r="C10" s="176"/>
      <c r="D10" s="176"/>
      <c r="E10" s="177"/>
      <c r="F10" s="85"/>
      <c r="G10" s="86">
        <f>SUM(G13:G94)</f>
        <v>0</v>
      </c>
      <c r="H10" s="93">
        <f t="shared" ref="H10:M10" si="0">SUM(H13:H94)</f>
        <v>0</v>
      </c>
      <c r="I10" s="93">
        <f t="shared" si="0"/>
        <v>0</v>
      </c>
      <c r="J10" s="93">
        <f t="shared" si="0"/>
        <v>0</v>
      </c>
      <c r="K10" s="93">
        <f t="shared" si="0"/>
        <v>0</v>
      </c>
      <c r="L10" s="93">
        <f t="shared" si="0"/>
        <v>0</v>
      </c>
      <c r="M10" s="93">
        <f t="shared" si="0"/>
        <v>0</v>
      </c>
      <c r="AC10" s="8"/>
    </row>
    <row r="11" spans="1:29" ht="15" thickBot="1">
      <c r="A11" s="6"/>
      <c r="B11" s="6"/>
      <c r="C11" s="6"/>
      <c r="D11" s="6"/>
      <c r="E11" s="6"/>
      <c r="F11" s="6"/>
      <c r="G11" s="6"/>
      <c r="H11" s="6"/>
      <c r="I11" s="6"/>
      <c r="J11" s="6"/>
      <c r="K11" s="6"/>
    </row>
    <row r="12" spans="1:29" ht="15" thickBot="1">
      <c r="A12" s="6"/>
      <c r="B12" s="134" t="s">
        <v>208</v>
      </c>
      <c r="C12" s="134"/>
      <c r="D12" s="134"/>
      <c r="E12" s="134"/>
      <c r="F12" s="33" t="s">
        <v>212</v>
      </c>
      <c r="G12" s="33" t="s">
        <v>209</v>
      </c>
      <c r="H12" s="28" t="s">
        <v>0</v>
      </c>
      <c r="I12" s="28" t="s">
        <v>210</v>
      </c>
      <c r="J12" s="28" t="str">
        <f>'CLAIM SUMMARY FORM'!$Q$9 &amp; " Weight / unit"</f>
        <v>- Weight / unit</v>
      </c>
      <c r="K12" s="28" t="str">
        <f>'CLAIM SUMMARY FORM'!$Q$9 &amp; " Total Weight"</f>
        <v>- Total Weight</v>
      </c>
      <c r="L12" s="28" t="s">
        <v>211</v>
      </c>
      <c r="M12" s="28" t="s">
        <v>1</v>
      </c>
    </row>
    <row r="13" spans="1:29" ht="15" thickBot="1">
      <c r="A13" s="6"/>
      <c r="B13" s="172"/>
      <c r="C13" s="172"/>
      <c r="D13" s="172"/>
      <c r="E13" s="172"/>
      <c r="F13" s="95"/>
      <c r="G13" s="96"/>
      <c r="H13" s="97"/>
      <c r="I13" s="98">
        <f>G13*H13</f>
        <v>0</v>
      </c>
      <c r="J13" s="97"/>
      <c r="K13" s="98">
        <f>G13*J13</f>
        <v>0</v>
      </c>
      <c r="L13" s="97"/>
      <c r="M13" s="97"/>
    </row>
    <row r="14" spans="1:29" ht="15" thickBot="1">
      <c r="A14" s="6"/>
      <c r="B14" s="172"/>
      <c r="C14" s="172"/>
      <c r="D14" s="172"/>
      <c r="E14" s="172"/>
      <c r="F14" s="95"/>
      <c r="G14" s="96"/>
      <c r="H14" s="97"/>
      <c r="I14" s="98">
        <f t="shared" ref="I14:I77" si="1">G14*H14</f>
        <v>0</v>
      </c>
      <c r="J14" s="97"/>
      <c r="K14" s="98">
        <f t="shared" ref="K14:K77" si="2">G14*J14</f>
        <v>0</v>
      </c>
      <c r="L14" s="97"/>
      <c r="M14" s="97"/>
    </row>
    <row r="15" spans="1:29" ht="15" thickBot="1">
      <c r="A15" s="6"/>
      <c r="B15" s="172"/>
      <c r="C15" s="172"/>
      <c r="D15" s="172"/>
      <c r="E15" s="172"/>
      <c r="F15" s="95"/>
      <c r="G15" s="96"/>
      <c r="H15" s="97"/>
      <c r="I15" s="98">
        <f t="shared" si="1"/>
        <v>0</v>
      </c>
      <c r="J15" s="97"/>
      <c r="K15" s="98">
        <f t="shared" si="2"/>
        <v>0</v>
      </c>
      <c r="L15" s="97"/>
      <c r="M15" s="97"/>
    </row>
    <row r="16" spans="1:29" ht="15" thickBot="1">
      <c r="A16" s="6"/>
      <c r="B16" s="172"/>
      <c r="C16" s="172"/>
      <c r="D16" s="172"/>
      <c r="E16" s="172"/>
      <c r="F16" s="95"/>
      <c r="G16" s="96"/>
      <c r="H16" s="97"/>
      <c r="I16" s="98">
        <f t="shared" si="1"/>
        <v>0</v>
      </c>
      <c r="J16" s="97"/>
      <c r="K16" s="98">
        <f t="shared" si="2"/>
        <v>0</v>
      </c>
      <c r="L16" s="97"/>
      <c r="M16" s="97"/>
    </row>
    <row r="17" spans="1:13" ht="15" thickBot="1">
      <c r="A17" s="6"/>
      <c r="B17" s="172"/>
      <c r="C17" s="172"/>
      <c r="D17" s="172"/>
      <c r="E17" s="172"/>
      <c r="F17" s="95"/>
      <c r="G17" s="96"/>
      <c r="H17" s="97"/>
      <c r="I17" s="98">
        <f t="shared" si="1"/>
        <v>0</v>
      </c>
      <c r="J17" s="97"/>
      <c r="K17" s="98">
        <f t="shared" si="2"/>
        <v>0</v>
      </c>
      <c r="L17" s="97"/>
      <c r="M17" s="97"/>
    </row>
    <row r="18" spans="1:13" ht="15" thickBot="1">
      <c r="A18" s="6"/>
      <c r="B18" s="172"/>
      <c r="C18" s="172"/>
      <c r="D18" s="172"/>
      <c r="E18" s="172"/>
      <c r="F18" s="95"/>
      <c r="G18" s="96"/>
      <c r="H18" s="97"/>
      <c r="I18" s="98">
        <f t="shared" si="1"/>
        <v>0</v>
      </c>
      <c r="J18" s="97"/>
      <c r="K18" s="98">
        <f t="shared" si="2"/>
        <v>0</v>
      </c>
      <c r="L18" s="97"/>
      <c r="M18" s="97"/>
    </row>
    <row r="19" spans="1:13" ht="15" thickBot="1">
      <c r="A19" s="6"/>
      <c r="B19" s="172"/>
      <c r="C19" s="172"/>
      <c r="D19" s="172"/>
      <c r="E19" s="172"/>
      <c r="F19" s="95"/>
      <c r="G19" s="96"/>
      <c r="H19" s="97"/>
      <c r="I19" s="98">
        <f t="shared" si="1"/>
        <v>0</v>
      </c>
      <c r="J19" s="97"/>
      <c r="K19" s="98">
        <f t="shared" si="2"/>
        <v>0</v>
      </c>
      <c r="L19" s="97"/>
      <c r="M19" s="97"/>
    </row>
    <row r="20" spans="1:13" ht="15" thickBot="1">
      <c r="A20" s="6"/>
      <c r="B20" s="172"/>
      <c r="C20" s="172"/>
      <c r="D20" s="172"/>
      <c r="E20" s="172"/>
      <c r="F20" s="95"/>
      <c r="G20" s="96"/>
      <c r="H20" s="97"/>
      <c r="I20" s="98">
        <f t="shared" si="1"/>
        <v>0</v>
      </c>
      <c r="J20" s="97"/>
      <c r="K20" s="98">
        <f t="shared" si="2"/>
        <v>0</v>
      </c>
      <c r="L20" s="97"/>
      <c r="M20" s="97"/>
    </row>
    <row r="21" spans="1:13" ht="15" thickBot="1">
      <c r="A21" s="6"/>
      <c r="B21" s="172"/>
      <c r="C21" s="172"/>
      <c r="D21" s="172"/>
      <c r="E21" s="172"/>
      <c r="F21" s="95"/>
      <c r="G21" s="96"/>
      <c r="H21" s="97"/>
      <c r="I21" s="98">
        <f t="shared" si="1"/>
        <v>0</v>
      </c>
      <c r="J21" s="97"/>
      <c r="K21" s="98">
        <f t="shared" si="2"/>
        <v>0</v>
      </c>
      <c r="L21" s="97"/>
      <c r="M21" s="97"/>
    </row>
    <row r="22" spans="1:13" ht="15" thickBot="1">
      <c r="A22" s="6"/>
      <c r="B22" s="172"/>
      <c r="C22" s="172"/>
      <c r="D22" s="172"/>
      <c r="E22" s="172"/>
      <c r="F22" s="95"/>
      <c r="G22" s="96"/>
      <c r="H22" s="97"/>
      <c r="I22" s="98">
        <f t="shared" si="1"/>
        <v>0</v>
      </c>
      <c r="J22" s="97"/>
      <c r="K22" s="98">
        <f t="shared" si="2"/>
        <v>0</v>
      </c>
      <c r="L22" s="97"/>
      <c r="M22" s="97"/>
    </row>
    <row r="23" spans="1:13" ht="15" thickBot="1">
      <c r="A23" s="6"/>
      <c r="B23" s="172"/>
      <c r="C23" s="172"/>
      <c r="D23" s="172"/>
      <c r="E23" s="172"/>
      <c r="F23" s="95"/>
      <c r="G23" s="96"/>
      <c r="H23" s="97"/>
      <c r="I23" s="98">
        <f t="shared" si="1"/>
        <v>0</v>
      </c>
      <c r="J23" s="97"/>
      <c r="K23" s="98">
        <f t="shared" si="2"/>
        <v>0</v>
      </c>
      <c r="L23" s="97"/>
      <c r="M23" s="97"/>
    </row>
    <row r="24" spans="1:13" ht="15" thickBot="1">
      <c r="A24" s="6"/>
      <c r="B24" s="172"/>
      <c r="C24" s="172"/>
      <c r="D24" s="172"/>
      <c r="E24" s="172"/>
      <c r="F24" s="95"/>
      <c r="G24" s="96"/>
      <c r="H24" s="97"/>
      <c r="I24" s="98">
        <f t="shared" si="1"/>
        <v>0</v>
      </c>
      <c r="J24" s="97"/>
      <c r="K24" s="98">
        <f t="shared" si="2"/>
        <v>0</v>
      </c>
      <c r="L24" s="97"/>
      <c r="M24" s="97"/>
    </row>
    <row r="25" spans="1:13" ht="15" thickBot="1">
      <c r="A25" s="6"/>
      <c r="B25" s="172"/>
      <c r="C25" s="172"/>
      <c r="D25" s="172"/>
      <c r="E25" s="172"/>
      <c r="F25" s="95"/>
      <c r="G25" s="96"/>
      <c r="H25" s="97"/>
      <c r="I25" s="98">
        <f t="shared" si="1"/>
        <v>0</v>
      </c>
      <c r="J25" s="97"/>
      <c r="K25" s="98">
        <f t="shared" si="2"/>
        <v>0</v>
      </c>
      <c r="L25" s="97"/>
      <c r="M25" s="97"/>
    </row>
    <row r="26" spans="1:13" ht="15" thickBot="1">
      <c r="A26" s="6"/>
      <c r="B26" s="172"/>
      <c r="C26" s="172"/>
      <c r="D26" s="172"/>
      <c r="E26" s="172"/>
      <c r="F26" s="95"/>
      <c r="G26" s="96"/>
      <c r="H26" s="97"/>
      <c r="I26" s="98">
        <f t="shared" si="1"/>
        <v>0</v>
      </c>
      <c r="J26" s="97"/>
      <c r="K26" s="98">
        <f t="shared" si="2"/>
        <v>0</v>
      </c>
      <c r="L26" s="97"/>
      <c r="M26" s="97"/>
    </row>
    <row r="27" spans="1:13" ht="15" thickBot="1">
      <c r="A27" s="6"/>
      <c r="B27" s="172"/>
      <c r="C27" s="172"/>
      <c r="D27" s="172"/>
      <c r="E27" s="172"/>
      <c r="F27" s="95"/>
      <c r="G27" s="96"/>
      <c r="H27" s="97"/>
      <c r="I27" s="98">
        <f t="shared" si="1"/>
        <v>0</v>
      </c>
      <c r="J27" s="97"/>
      <c r="K27" s="98">
        <f t="shared" si="2"/>
        <v>0</v>
      </c>
      <c r="L27" s="97"/>
      <c r="M27" s="97"/>
    </row>
    <row r="28" spans="1:13" ht="15" thickBot="1">
      <c r="A28" s="6"/>
      <c r="B28" s="172"/>
      <c r="C28" s="172"/>
      <c r="D28" s="172"/>
      <c r="E28" s="172"/>
      <c r="F28" s="95"/>
      <c r="G28" s="96"/>
      <c r="H28" s="97"/>
      <c r="I28" s="98">
        <f t="shared" si="1"/>
        <v>0</v>
      </c>
      <c r="J28" s="97"/>
      <c r="K28" s="98">
        <f t="shared" si="2"/>
        <v>0</v>
      </c>
      <c r="L28" s="97"/>
      <c r="M28" s="97"/>
    </row>
    <row r="29" spans="1:13" ht="15" thickBot="1">
      <c r="A29" s="6"/>
      <c r="B29" s="172"/>
      <c r="C29" s="172"/>
      <c r="D29" s="172"/>
      <c r="E29" s="172"/>
      <c r="F29" s="95"/>
      <c r="G29" s="96"/>
      <c r="H29" s="97"/>
      <c r="I29" s="98">
        <f t="shared" si="1"/>
        <v>0</v>
      </c>
      <c r="J29" s="97"/>
      <c r="K29" s="98">
        <f t="shared" si="2"/>
        <v>0</v>
      </c>
      <c r="L29" s="97"/>
      <c r="M29" s="97"/>
    </row>
    <row r="30" spans="1:13" ht="15" thickBot="1">
      <c r="A30" s="6"/>
      <c r="B30" s="172"/>
      <c r="C30" s="172"/>
      <c r="D30" s="172"/>
      <c r="E30" s="172"/>
      <c r="F30" s="95"/>
      <c r="G30" s="96"/>
      <c r="H30" s="97"/>
      <c r="I30" s="98">
        <f t="shared" si="1"/>
        <v>0</v>
      </c>
      <c r="J30" s="97"/>
      <c r="K30" s="98">
        <f t="shared" si="2"/>
        <v>0</v>
      </c>
      <c r="L30" s="97"/>
      <c r="M30" s="97"/>
    </row>
    <row r="31" spans="1:13" ht="15" thickBot="1">
      <c r="A31" s="6"/>
      <c r="B31" s="172"/>
      <c r="C31" s="172"/>
      <c r="D31" s="172"/>
      <c r="E31" s="172"/>
      <c r="F31" s="95"/>
      <c r="G31" s="96"/>
      <c r="H31" s="97"/>
      <c r="I31" s="98">
        <f t="shared" si="1"/>
        <v>0</v>
      </c>
      <c r="J31" s="97"/>
      <c r="K31" s="98">
        <f t="shared" si="2"/>
        <v>0</v>
      </c>
      <c r="L31" s="97"/>
      <c r="M31" s="97"/>
    </row>
    <row r="32" spans="1:13" ht="15" thickBot="1">
      <c r="A32" s="6"/>
      <c r="B32" s="172"/>
      <c r="C32" s="172"/>
      <c r="D32" s="172"/>
      <c r="E32" s="172"/>
      <c r="F32" s="95"/>
      <c r="G32" s="96"/>
      <c r="H32" s="97"/>
      <c r="I32" s="98">
        <f t="shared" si="1"/>
        <v>0</v>
      </c>
      <c r="J32" s="97"/>
      <c r="K32" s="98">
        <f t="shared" si="2"/>
        <v>0</v>
      </c>
      <c r="L32" s="97"/>
      <c r="M32" s="97"/>
    </row>
    <row r="33" spans="1:13" ht="15" thickBot="1">
      <c r="A33" s="6"/>
      <c r="B33" s="172"/>
      <c r="C33" s="172"/>
      <c r="D33" s="172"/>
      <c r="E33" s="172"/>
      <c r="F33" s="95"/>
      <c r="G33" s="96"/>
      <c r="H33" s="97"/>
      <c r="I33" s="98">
        <f t="shared" si="1"/>
        <v>0</v>
      </c>
      <c r="J33" s="97"/>
      <c r="K33" s="98">
        <f t="shared" si="2"/>
        <v>0</v>
      </c>
      <c r="L33" s="97"/>
      <c r="M33" s="97"/>
    </row>
    <row r="34" spans="1:13" ht="15" thickBot="1">
      <c r="A34" s="6"/>
      <c r="B34" s="172"/>
      <c r="C34" s="172"/>
      <c r="D34" s="172"/>
      <c r="E34" s="172"/>
      <c r="F34" s="95"/>
      <c r="G34" s="96"/>
      <c r="H34" s="97"/>
      <c r="I34" s="98">
        <f t="shared" si="1"/>
        <v>0</v>
      </c>
      <c r="J34" s="97"/>
      <c r="K34" s="98">
        <f t="shared" si="2"/>
        <v>0</v>
      </c>
      <c r="L34" s="97"/>
      <c r="M34" s="97"/>
    </row>
    <row r="35" spans="1:13" ht="15" thickBot="1">
      <c r="A35" s="6"/>
      <c r="B35" s="172"/>
      <c r="C35" s="172"/>
      <c r="D35" s="172"/>
      <c r="E35" s="172"/>
      <c r="F35" s="95"/>
      <c r="G35" s="96"/>
      <c r="H35" s="97"/>
      <c r="I35" s="98">
        <f t="shared" si="1"/>
        <v>0</v>
      </c>
      <c r="J35" s="97"/>
      <c r="K35" s="98">
        <f t="shared" si="2"/>
        <v>0</v>
      </c>
      <c r="L35" s="97"/>
      <c r="M35" s="97"/>
    </row>
    <row r="36" spans="1:13" ht="15" thickBot="1">
      <c r="A36" s="6"/>
      <c r="B36" s="172"/>
      <c r="C36" s="172"/>
      <c r="D36" s="172"/>
      <c r="E36" s="172"/>
      <c r="F36" s="95"/>
      <c r="G36" s="96"/>
      <c r="H36" s="97"/>
      <c r="I36" s="98">
        <f t="shared" si="1"/>
        <v>0</v>
      </c>
      <c r="J36" s="97"/>
      <c r="K36" s="98">
        <f t="shared" si="2"/>
        <v>0</v>
      </c>
      <c r="L36" s="97"/>
      <c r="M36" s="97"/>
    </row>
    <row r="37" spans="1:13" ht="15" thickBot="1">
      <c r="A37" s="6"/>
      <c r="B37" s="172"/>
      <c r="C37" s="172"/>
      <c r="D37" s="172"/>
      <c r="E37" s="172"/>
      <c r="F37" s="95"/>
      <c r="G37" s="96"/>
      <c r="H37" s="97"/>
      <c r="I37" s="98">
        <f t="shared" si="1"/>
        <v>0</v>
      </c>
      <c r="J37" s="97"/>
      <c r="K37" s="98">
        <f t="shared" si="2"/>
        <v>0</v>
      </c>
      <c r="L37" s="97"/>
      <c r="M37" s="97"/>
    </row>
    <row r="38" spans="1:13" ht="15" thickBot="1">
      <c r="A38" s="6"/>
      <c r="B38" s="172"/>
      <c r="C38" s="172"/>
      <c r="D38" s="172"/>
      <c r="E38" s="172"/>
      <c r="F38" s="95"/>
      <c r="G38" s="96"/>
      <c r="H38" s="97"/>
      <c r="I38" s="98">
        <f t="shared" si="1"/>
        <v>0</v>
      </c>
      <c r="J38" s="97"/>
      <c r="K38" s="98">
        <f t="shared" si="2"/>
        <v>0</v>
      </c>
      <c r="L38" s="97"/>
      <c r="M38" s="97"/>
    </row>
    <row r="39" spans="1:13" ht="15" thickBot="1">
      <c r="A39" s="6"/>
      <c r="B39" s="172"/>
      <c r="C39" s="172"/>
      <c r="D39" s="172"/>
      <c r="E39" s="172"/>
      <c r="F39" s="95"/>
      <c r="G39" s="96"/>
      <c r="H39" s="97"/>
      <c r="I39" s="98">
        <f t="shared" si="1"/>
        <v>0</v>
      </c>
      <c r="J39" s="97"/>
      <c r="K39" s="98">
        <f t="shared" si="2"/>
        <v>0</v>
      </c>
      <c r="L39" s="97"/>
      <c r="M39" s="97"/>
    </row>
    <row r="40" spans="1:13" ht="15" thickBot="1">
      <c r="A40" s="6"/>
      <c r="B40" s="172"/>
      <c r="C40" s="172"/>
      <c r="D40" s="172"/>
      <c r="E40" s="172"/>
      <c r="F40" s="95"/>
      <c r="G40" s="96"/>
      <c r="H40" s="97"/>
      <c r="I40" s="98">
        <f t="shared" si="1"/>
        <v>0</v>
      </c>
      <c r="J40" s="97"/>
      <c r="K40" s="98">
        <f t="shared" si="2"/>
        <v>0</v>
      </c>
      <c r="L40" s="97"/>
      <c r="M40" s="97"/>
    </row>
    <row r="41" spans="1:13" ht="15" thickBot="1">
      <c r="A41" s="6"/>
      <c r="B41" s="172"/>
      <c r="C41" s="172"/>
      <c r="D41" s="172"/>
      <c r="E41" s="172"/>
      <c r="F41" s="95"/>
      <c r="G41" s="96"/>
      <c r="H41" s="97"/>
      <c r="I41" s="98">
        <f t="shared" si="1"/>
        <v>0</v>
      </c>
      <c r="J41" s="97"/>
      <c r="K41" s="98">
        <f t="shared" si="2"/>
        <v>0</v>
      </c>
      <c r="L41" s="97"/>
      <c r="M41" s="97"/>
    </row>
    <row r="42" spans="1:13" ht="15" thickBot="1">
      <c r="A42" s="6"/>
      <c r="B42" s="172"/>
      <c r="C42" s="172"/>
      <c r="D42" s="172"/>
      <c r="E42" s="172"/>
      <c r="F42" s="95"/>
      <c r="G42" s="96"/>
      <c r="H42" s="97"/>
      <c r="I42" s="98">
        <f t="shared" si="1"/>
        <v>0</v>
      </c>
      <c r="J42" s="97"/>
      <c r="K42" s="98">
        <f t="shared" si="2"/>
        <v>0</v>
      </c>
      <c r="L42" s="97"/>
      <c r="M42" s="97"/>
    </row>
    <row r="43" spans="1:13" ht="15" thickBot="1">
      <c r="A43" s="6"/>
      <c r="B43" s="172"/>
      <c r="C43" s="172"/>
      <c r="D43" s="172"/>
      <c r="E43" s="172"/>
      <c r="F43" s="95"/>
      <c r="G43" s="96"/>
      <c r="H43" s="97"/>
      <c r="I43" s="98">
        <f t="shared" si="1"/>
        <v>0</v>
      </c>
      <c r="J43" s="97"/>
      <c r="K43" s="98">
        <f t="shared" si="2"/>
        <v>0</v>
      </c>
      <c r="L43" s="97"/>
      <c r="M43" s="97"/>
    </row>
    <row r="44" spans="1:13" ht="15" thickBot="1">
      <c r="A44" s="6"/>
      <c r="B44" s="172"/>
      <c r="C44" s="172"/>
      <c r="D44" s="172"/>
      <c r="E44" s="172"/>
      <c r="F44" s="95"/>
      <c r="G44" s="96"/>
      <c r="H44" s="97"/>
      <c r="I44" s="98">
        <f t="shared" si="1"/>
        <v>0</v>
      </c>
      <c r="J44" s="97"/>
      <c r="K44" s="98">
        <f t="shared" si="2"/>
        <v>0</v>
      </c>
      <c r="L44" s="97"/>
      <c r="M44" s="97"/>
    </row>
    <row r="45" spans="1:13" ht="15" thickBot="1">
      <c r="A45" s="6"/>
      <c r="B45" s="172"/>
      <c r="C45" s="172"/>
      <c r="D45" s="172"/>
      <c r="E45" s="172"/>
      <c r="F45" s="95"/>
      <c r="G45" s="96"/>
      <c r="H45" s="97"/>
      <c r="I45" s="98">
        <f t="shared" si="1"/>
        <v>0</v>
      </c>
      <c r="J45" s="97"/>
      <c r="K45" s="98">
        <f t="shared" si="2"/>
        <v>0</v>
      </c>
      <c r="L45" s="97"/>
      <c r="M45" s="97"/>
    </row>
    <row r="46" spans="1:13" ht="15" thickBot="1">
      <c r="A46" s="6"/>
      <c r="B46" s="172"/>
      <c r="C46" s="172"/>
      <c r="D46" s="172"/>
      <c r="E46" s="172"/>
      <c r="F46" s="95"/>
      <c r="G46" s="96"/>
      <c r="H46" s="97"/>
      <c r="I46" s="98">
        <f t="shared" si="1"/>
        <v>0</v>
      </c>
      <c r="J46" s="97"/>
      <c r="K46" s="98">
        <f t="shared" si="2"/>
        <v>0</v>
      </c>
      <c r="L46" s="97"/>
      <c r="M46" s="97"/>
    </row>
    <row r="47" spans="1:13" ht="15" thickBot="1">
      <c r="A47" s="6"/>
      <c r="B47" s="172"/>
      <c r="C47" s="172"/>
      <c r="D47" s="172"/>
      <c r="E47" s="172"/>
      <c r="F47" s="95"/>
      <c r="G47" s="96"/>
      <c r="H47" s="97"/>
      <c r="I47" s="98">
        <f t="shared" si="1"/>
        <v>0</v>
      </c>
      <c r="J47" s="97"/>
      <c r="K47" s="98">
        <f t="shared" si="2"/>
        <v>0</v>
      </c>
      <c r="L47" s="97"/>
      <c r="M47" s="97"/>
    </row>
    <row r="48" spans="1:13" ht="15" thickBot="1">
      <c r="A48" s="6"/>
      <c r="B48" s="172"/>
      <c r="C48" s="172"/>
      <c r="D48" s="172"/>
      <c r="E48" s="172"/>
      <c r="F48" s="95"/>
      <c r="G48" s="96"/>
      <c r="H48" s="97"/>
      <c r="I48" s="98">
        <f t="shared" si="1"/>
        <v>0</v>
      </c>
      <c r="J48" s="97"/>
      <c r="K48" s="98">
        <f t="shared" si="2"/>
        <v>0</v>
      </c>
      <c r="L48" s="97"/>
      <c r="M48" s="97"/>
    </row>
    <row r="49" spans="2:13" ht="15" thickBot="1">
      <c r="B49" s="172"/>
      <c r="C49" s="172"/>
      <c r="D49" s="172"/>
      <c r="E49" s="172"/>
      <c r="F49" s="95"/>
      <c r="G49" s="96"/>
      <c r="H49" s="97"/>
      <c r="I49" s="98">
        <f t="shared" si="1"/>
        <v>0</v>
      </c>
      <c r="J49" s="97"/>
      <c r="K49" s="98">
        <f t="shared" si="2"/>
        <v>0</v>
      </c>
      <c r="L49" s="97"/>
      <c r="M49" s="97"/>
    </row>
    <row r="50" spans="2:13" ht="15" thickBot="1">
      <c r="B50" s="172"/>
      <c r="C50" s="172"/>
      <c r="D50" s="172"/>
      <c r="E50" s="172"/>
      <c r="F50" s="95"/>
      <c r="G50" s="96"/>
      <c r="H50" s="97"/>
      <c r="I50" s="98">
        <f t="shared" si="1"/>
        <v>0</v>
      </c>
      <c r="J50" s="97"/>
      <c r="K50" s="98">
        <f t="shared" si="2"/>
        <v>0</v>
      </c>
      <c r="L50" s="97"/>
      <c r="M50" s="97"/>
    </row>
    <row r="51" spans="2:13" ht="15" thickBot="1">
      <c r="B51" s="172"/>
      <c r="C51" s="172"/>
      <c r="D51" s="172"/>
      <c r="E51" s="172"/>
      <c r="F51" s="95"/>
      <c r="G51" s="96"/>
      <c r="H51" s="97"/>
      <c r="I51" s="98">
        <f t="shared" si="1"/>
        <v>0</v>
      </c>
      <c r="J51" s="97"/>
      <c r="K51" s="98">
        <f t="shared" si="2"/>
        <v>0</v>
      </c>
      <c r="L51" s="97"/>
      <c r="M51" s="97"/>
    </row>
    <row r="52" spans="2:13" ht="15" thickBot="1">
      <c r="B52" s="172"/>
      <c r="C52" s="172"/>
      <c r="D52" s="172"/>
      <c r="E52" s="172"/>
      <c r="F52" s="95"/>
      <c r="G52" s="96"/>
      <c r="H52" s="97"/>
      <c r="I52" s="98">
        <f t="shared" si="1"/>
        <v>0</v>
      </c>
      <c r="J52" s="97"/>
      <c r="K52" s="98">
        <f t="shared" si="2"/>
        <v>0</v>
      </c>
      <c r="L52" s="97"/>
      <c r="M52" s="97"/>
    </row>
    <row r="53" spans="2:13" ht="15" thickBot="1">
      <c r="B53" s="172"/>
      <c r="C53" s="172"/>
      <c r="D53" s="172"/>
      <c r="E53" s="172"/>
      <c r="F53" s="95"/>
      <c r="G53" s="96"/>
      <c r="H53" s="97"/>
      <c r="I53" s="98">
        <f t="shared" si="1"/>
        <v>0</v>
      </c>
      <c r="J53" s="97"/>
      <c r="K53" s="98">
        <f t="shared" si="2"/>
        <v>0</v>
      </c>
      <c r="L53" s="97"/>
      <c r="M53" s="97"/>
    </row>
    <row r="54" spans="2:13" ht="15" thickBot="1">
      <c r="B54" s="172"/>
      <c r="C54" s="172"/>
      <c r="D54" s="172"/>
      <c r="E54" s="172"/>
      <c r="F54" s="95"/>
      <c r="G54" s="96"/>
      <c r="H54" s="97"/>
      <c r="I54" s="98">
        <f t="shared" si="1"/>
        <v>0</v>
      </c>
      <c r="J54" s="97"/>
      <c r="K54" s="98">
        <f t="shared" si="2"/>
        <v>0</v>
      </c>
      <c r="L54" s="97"/>
      <c r="M54" s="97"/>
    </row>
    <row r="55" spans="2:13" ht="15" thickBot="1">
      <c r="B55" s="172"/>
      <c r="C55" s="172"/>
      <c r="D55" s="172"/>
      <c r="E55" s="172"/>
      <c r="F55" s="95"/>
      <c r="G55" s="96"/>
      <c r="H55" s="97"/>
      <c r="I55" s="98">
        <f t="shared" si="1"/>
        <v>0</v>
      </c>
      <c r="J55" s="97"/>
      <c r="K55" s="98">
        <f t="shared" si="2"/>
        <v>0</v>
      </c>
      <c r="L55" s="97"/>
      <c r="M55" s="97"/>
    </row>
    <row r="56" spans="2:13" ht="15" thickBot="1">
      <c r="B56" s="172"/>
      <c r="C56" s="172"/>
      <c r="D56" s="172"/>
      <c r="E56" s="172"/>
      <c r="F56" s="95"/>
      <c r="G56" s="96"/>
      <c r="H56" s="97"/>
      <c r="I56" s="98">
        <f t="shared" si="1"/>
        <v>0</v>
      </c>
      <c r="J56" s="97"/>
      <c r="K56" s="98">
        <f t="shared" si="2"/>
        <v>0</v>
      </c>
      <c r="L56" s="97"/>
      <c r="M56" s="97"/>
    </row>
    <row r="57" spans="2:13" ht="15" thickBot="1">
      <c r="B57" s="172"/>
      <c r="C57" s="172"/>
      <c r="D57" s="172"/>
      <c r="E57" s="172"/>
      <c r="F57" s="95"/>
      <c r="G57" s="96"/>
      <c r="H57" s="97"/>
      <c r="I57" s="98">
        <f t="shared" si="1"/>
        <v>0</v>
      </c>
      <c r="J57" s="97"/>
      <c r="K57" s="98">
        <f t="shared" si="2"/>
        <v>0</v>
      </c>
      <c r="L57" s="97"/>
      <c r="M57" s="97"/>
    </row>
    <row r="58" spans="2:13" ht="15" thickBot="1">
      <c r="B58" s="172"/>
      <c r="C58" s="172"/>
      <c r="D58" s="172"/>
      <c r="E58" s="172"/>
      <c r="F58" s="95"/>
      <c r="G58" s="96"/>
      <c r="H58" s="97"/>
      <c r="I58" s="98">
        <f t="shared" si="1"/>
        <v>0</v>
      </c>
      <c r="J58" s="97"/>
      <c r="K58" s="98">
        <f t="shared" si="2"/>
        <v>0</v>
      </c>
      <c r="L58" s="97"/>
      <c r="M58" s="97"/>
    </row>
    <row r="59" spans="2:13" ht="15" thickBot="1">
      <c r="B59" s="172"/>
      <c r="C59" s="172"/>
      <c r="D59" s="172"/>
      <c r="E59" s="172"/>
      <c r="F59" s="95"/>
      <c r="G59" s="96"/>
      <c r="H59" s="97"/>
      <c r="I59" s="98">
        <f t="shared" si="1"/>
        <v>0</v>
      </c>
      <c r="J59" s="97"/>
      <c r="K59" s="98">
        <f t="shared" si="2"/>
        <v>0</v>
      </c>
      <c r="L59" s="97"/>
      <c r="M59" s="97"/>
    </row>
    <row r="60" spans="2:13" ht="15" thickBot="1">
      <c r="B60" s="172"/>
      <c r="C60" s="172"/>
      <c r="D60" s="172"/>
      <c r="E60" s="172"/>
      <c r="F60" s="95"/>
      <c r="G60" s="96"/>
      <c r="H60" s="97"/>
      <c r="I60" s="98">
        <f t="shared" si="1"/>
        <v>0</v>
      </c>
      <c r="J60" s="97"/>
      <c r="K60" s="98">
        <f t="shared" si="2"/>
        <v>0</v>
      </c>
      <c r="L60" s="97"/>
      <c r="M60" s="97"/>
    </row>
    <row r="61" spans="2:13" ht="15" thickBot="1">
      <c r="B61" s="172"/>
      <c r="C61" s="172"/>
      <c r="D61" s="172"/>
      <c r="E61" s="172"/>
      <c r="F61" s="95"/>
      <c r="G61" s="96"/>
      <c r="H61" s="97"/>
      <c r="I61" s="98">
        <f t="shared" si="1"/>
        <v>0</v>
      </c>
      <c r="J61" s="97"/>
      <c r="K61" s="98">
        <f t="shared" si="2"/>
        <v>0</v>
      </c>
      <c r="L61" s="97"/>
      <c r="M61" s="97"/>
    </row>
    <row r="62" spans="2:13" ht="15" thickBot="1">
      <c r="B62" s="172"/>
      <c r="C62" s="172"/>
      <c r="D62" s="172"/>
      <c r="E62" s="172"/>
      <c r="F62" s="95"/>
      <c r="G62" s="96"/>
      <c r="H62" s="97"/>
      <c r="I62" s="98">
        <f t="shared" si="1"/>
        <v>0</v>
      </c>
      <c r="J62" s="97"/>
      <c r="K62" s="98">
        <f t="shared" si="2"/>
        <v>0</v>
      </c>
      <c r="L62" s="97"/>
      <c r="M62" s="97"/>
    </row>
    <row r="63" spans="2:13" ht="15" thickBot="1">
      <c r="B63" s="172"/>
      <c r="C63" s="172"/>
      <c r="D63" s="172"/>
      <c r="E63" s="172"/>
      <c r="F63" s="95"/>
      <c r="G63" s="96"/>
      <c r="H63" s="97"/>
      <c r="I63" s="98">
        <f t="shared" si="1"/>
        <v>0</v>
      </c>
      <c r="J63" s="97"/>
      <c r="K63" s="98">
        <f t="shared" si="2"/>
        <v>0</v>
      </c>
      <c r="L63" s="97"/>
      <c r="M63" s="97"/>
    </row>
    <row r="64" spans="2:13" ht="15" thickBot="1">
      <c r="B64" s="172"/>
      <c r="C64" s="172"/>
      <c r="D64" s="172"/>
      <c r="E64" s="172"/>
      <c r="F64" s="95"/>
      <c r="G64" s="96"/>
      <c r="H64" s="97"/>
      <c r="I64" s="98">
        <f t="shared" si="1"/>
        <v>0</v>
      </c>
      <c r="J64" s="97"/>
      <c r="K64" s="98">
        <f t="shared" si="2"/>
        <v>0</v>
      </c>
      <c r="L64" s="97"/>
      <c r="M64" s="97"/>
    </row>
    <row r="65" spans="2:13" ht="15" thickBot="1">
      <c r="B65" s="172"/>
      <c r="C65" s="172"/>
      <c r="D65" s="172"/>
      <c r="E65" s="172"/>
      <c r="F65" s="96"/>
      <c r="G65" s="96"/>
      <c r="H65" s="97"/>
      <c r="I65" s="98">
        <f t="shared" si="1"/>
        <v>0</v>
      </c>
      <c r="J65" s="97"/>
      <c r="K65" s="98">
        <f t="shared" si="2"/>
        <v>0</v>
      </c>
      <c r="L65" s="97"/>
      <c r="M65" s="97"/>
    </row>
    <row r="66" spans="2:13" ht="15" thickBot="1">
      <c r="B66" s="172"/>
      <c r="C66" s="172"/>
      <c r="D66" s="172"/>
      <c r="E66" s="172"/>
      <c r="F66" s="96"/>
      <c r="G66" s="96"/>
      <c r="H66" s="97"/>
      <c r="I66" s="98">
        <f t="shared" si="1"/>
        <v>0</v>
      </c>
      <c r="J66" s="97"/>
      <c r="K66" s="98">
        <f t="shared" si="2"/>
        <v>0</v>
      </c>
      <c r="L66" s="97"/>
      <c r="M66" s="97"/>
    </row>
    <row r="67" spans="2:13" ht="15" thickBot="1">
      <c r="B67" s="172"/>
      <c r="C67" s="172"/>
      <c r="D67" s="172"/>
      <c r="E67" s="172"/>
      <c r="F67" s="96"/>
      <c r="G67" s="96"/>
      <c r="H67" s="97"/>
      <c r="I67" s="98">
        <f t="shared" si="1"/>
        <v>0</v>
      </c>
      <c r="J67" s="97"/>
      <c r="K67" s="98">
        <f t="shared" si="2"/>
        <v>0</v>
      </c>
      <c r="L67" s="97"/>
      <c r="M67" s="97"/>
    </row>
    <row r="68" spans="2:13" ht="15" thickBot="1">
      <c r="B68" s="172"/>
      <c r="C68" s="172"/>
      <c r="D68" s="172"/>
      <c r="E68" s="172"/>
      <c r="F68" s="96"/>
      <c r="G68" s="96"/>
      <c r="H68" s="97"/>
      <c r="I68" s="98">
        <f t="shared" si="1"/>
        <v>0</v>
      </c>
      <c r="J68" s="97"/>
      <c r="K68" s="98">
        <f t="shared" si="2"/>
        <v>0</v>
      </c>
      <c r="L68" s="97"/>
      <c r="M68" s="97"/>
    </row>
    <row r="69" spans="2:13" ht="15" thickBot="1">
      <c r="B69" s="172"/>
      <c r="C69" s="172"/>
      <c r="D69" s="172"/>
      <c r="E69" s="172"/>
      <c r="F69" s="96"/>
      <c r="G69" s="96"/>
      <c r="H69" s="97"/>
      <c r="I69" s="98">
        <f t="shared" si="1"/>
        <v>0</v>
      </c>
      <c r="J69" s="97"/>
      <c r="K69" s="98">
        <f t="shared" si="2"/>
        <v>0</v>
      </c>
      <c r="L69" s="97"/>
      <c r="M69" s="97"/>
    </row>
    <row r="70" spans="2:13" ht="15" thickBot="1">
      <c r="B70" s="172"/>
      <c r="C70" s="172"/>
      <c r="D70" s="172"/>
      <c r="E70" s="172"/>
      <c r="F70" s="96"/>
      <c r="G70" s="96"/>
      <c r="H70" s="97"/>
      <c r="I70" s="98">
        <f t="shared" si="1"/>
        <v>0</v>
      </c>
      <c r="J70" s="97"/>
      <c r="K70" s="98">
        <f t="shared" si="2"/>
        <v>0</v>
      </c>
      <c r="L70" s="97"/>
      <c r="M70" s="97"/>
    </row>
    <row r="71" spans="2:13" ht="15" thickBot="1">
      <c r="B71" s="172"/>
      <c r="C71" s="172"/>
      <c r="D71" s="172"/>
      <c r="E71" s="172"/>
      <c r="F71" s="96"/>
      <c r="G71" s="96"/>
      <c r="H71" s="97"/>
      <c r="I71" s="98">
        <f t="shared" si="1"/>
        <v>0</v>
      </c>
      <c r="J71" s="97"/>
      <c r="K71" s="98">
        <f t="shared" si="2"/>
        <v>0</v>
      </c>
      <c r="L71" s="97"/>
      <c r="M71" s="97"/>
    </row>
    <row r="72" spans="2:13" ht="15" thickBot="1">
      <c r="B72" s="172"/>
      <c r="C72" s="172"/>
      <c r="D72" s="172"/>
      <c r="E72" s="172"/>
      <c r="F72" s="96"/>
      <c r="G72" s="96"/>
      <c r="H72" s="97"/>
      <c r="I72" s="98">
        <f t="shared" si="1"/>
        <v>0</v>
      </c>
      <c r="J72" s="97"/>
      <c r="K72" s="98">
        <f t="shared" si="2"/>
        <v>0</v>
      </c>
      <c r="L72" s="97"/>
      <c r="M72" s="97"/>
    </row>
    <row r="73" spans="2:13" ht="15" thickBot="1">
      <c r="B73" s="172"/>
      <c r="C73" s="172"/>
      <c r="D73" s="172"/>
      <c r="E73" s="172"/>
      <c r="F73" s="96"/>
      <c r="G73" s="96"/>
      <c r="H73" s="97"/>
      <c r="I73" s="98">
        <f t="shared" si="1"/>
        <v>0</v>
      </c>
      <c r="J73" s="97"/>
      <c r="K73" s="98">
        <f t="shared" si="2"/>
        <v>0</v>
      </c>
      <c r="L73" s="97"/>
      <c r="M73" s="97"/>
    </row>
    <row r="74" spans="2:13" ht="15" thickBot="1">
      <c r="B74" s="172"/>
      <c r="C74" s="172"/>
      <c r="D74" s="172"/>
      <c r="E74" s="172"/>
      <c r="F74" s="96"/>
      <c r="G74" s="96"/>
      <c r="H74" s="97"/>
      <c r="I74" s="98">
        <f t="shared" si="1"/>
        <v>0</v>
      </c>
      <c r="J74" s="97"/>
      <c r="K74" s="98">
        <f t="shared" si="2"/>
        <v>0</v>
      </c>
      <c r="L74" s="97"/>
      <c r="M74" s="97"/>
    </row>
    <row r="75" spans="2:13" ht="15" thickBot="1">
      <c r="B75" s="172"/>
      <c r="C75" s="172"/>
      <c r="D75" s="172"/>
      <c r="E75" s="172"/>
      <c r="F75" s="96"/>
      <c r="G75" s="96"/>
      <c r="H75" s="97"/>
      <c r="I75" s="98">
        <f t="shared" si="1"/>
        <v>0</v>
      </c>
      <c r="J75" s="97"/>
      <c r="K75" s="98">
        <f t="shared" si="2"/>
        <v>0</v>
      </c>
      <c r="L75" s="97"/>
      <c r="M75" s="97"/>
    </row>
    <row r="76" spans="2:13" ht="15" thickBot="1">
      <c r="B76" s="172"/>
      <c r="C76" s="172"/>
      <c r="D76" s="172"/>
      <c r="E76" s="172"/>
      <c r="F76" s="96"/>
      <c r="G76" s="96"/>
      <c r="H76" s="97"/>
      <c r="I76" s="98">
        <f t="shared" si="1"/>
        <v>0</v>
      </c>
      <c r="J76" s="97"/>
      <c r="K76" s="98">
        <f t="shared" si="2"/>
        <v>0</v>
      </c>
      <c r="L76" s="97"/>
      <c r="M76" s="97"/>
    </row>
    <row r="77" spans="2:13" ht="15" thickBot="1">
      <c r="B77" s="172"/>
      <c r="C77" s="172"/>
      <c r="D77" s="172"/>
      <c r="E77" s="172"/>
      <c r="F77" s="96"/>
      <c r="G77" s="96"/>
      <c r="H77" s="97"/>
      <c r="I77" s="98">
        <f t="shared" si="1"/>
        <v>0</v>
      </c>
      <c r="J77" s="97"/>
      <c r="K77" s="98">
        <f t="shared" si="2"/>
        <v>0</v>
      </c>
      <c r="L77" s="97"/>
      <c r="M77" s="97"/>
    </row>
    <row r="78" spans="2:13" ht="15" thickBot="1">
      <c r="B78" s="172"/>
      <c r="C78" s="172"/>
      <c r="D78" s="172"/>
      <c r="E78" s="172"/>
      <c r="F78" s="96"/>
      <c r="G78" s="96"/>
      <c r="H78" s="97"/>
      <c r="I78" s="98">
        <f t="shared" ref="I78:I94" si="3">G78*H78</f>
        <v>0</v>
      </c>
      <c r="J78" s="97"/>
      <c r="K78" s="98">
        <f t="shared" ref="K78:K94" si="4">G78*J78</f>
        <v>0</v>
      </c>
      <c r="L78" s="97"/>
      <c r="M78" s="97"/>
    </row>
    <row r="79" spans="2:13" ht="15" thickBot="1">
      <c r="B79" s="172"/>
      <c r="C79" s="172"/>
      <c r="D79" s="172"/>
      <c r="E79" s="172"/>
      <c r="F79" s="96"/>
      <c r="G79" s="96"/>
      <c r="H79" s="97"/>
      <c r="I79" s="98">
        <f t="shared" si="3"/>
        <v>0</v>
      </c>
      <c r="J79" s="97"/>
      <c r="K79" s="98">
        <f t="shared" si="4"/>
        <v>0</v>
      </c>
      <c r="L79" s="97"/>
      <c r="M79" s="97"/>
    </row>
    <row r="80" spans="2:13" ht="15" thickBot="1">
      <c r="B80" s="172"/>
      <c r="C80" s="172"/>
      <c r="D80" s="172"/>
      <c r="E80" s="172"/>
      <c r="F80" s="96"/>
      <c r="G80" s="96"/>
      <c r="H80" s="97"/>
      <c r="I80" s="98">
        <f t="shared" si="3"/>
        <v>0</v>
      </c>
      <c r="J80" s="97"/>
      <c r="K80" s="98">
        <f t="shared" si="4"/>
        <v>0</v>
      </c>
      <c r="L80" s="97"/>
      <c r="M80" s="97"/>
    </row>
    <row r="81" spans="2:13" ht="15" thickBot="1">
      <c r="B81" s="172"/>
      <c r="C81" s="172"/>
      <c r="D81" s="172"/>
      <c r="E81" s="172"/>
      <c r="F81" s="96"/>
      <c r="G81" s="96"/>
      <c r="H81" s="97"/>
      <c r="I81" s="98">
        <f t="shared" si="3"/>
        <v>0</v>
      </c>
      <c r="J81" s="97"/>
      <c r="K81" s="98">
        <f t="shared" si="4"/>
        <v>0</v>
      </c>
      <c r="L81" s="97"/>
      <c r="M81" s="97"/>
    </row>
    <row r="82" spans="2:13" ht="15" thickBot="1">
      <c r="B82" s="172"/>
      <c r="C82" s="172"/>
      <c r="D82" s="172"/>
      <c r="E82" s="172"/>
      <c r="F82" s="96"/>
      <c r="G82" s="96"/>
      <c r="H82" s="97"/>
      <c r="I82" s="98">
        <f t="shared" si="3"/>
        <v>0</v>
      </c>
      <c r="J82" s="97"/>
      <c r="K82" s="98">
        <f t="shared" si="4"/>
        <v>0</v>
      </c>
      <c r="L82" s="97"/>
      <c r="M82" s="97"/>
    </row>
    <row r="83" spans="2:13" ht="15" thickBot="1">
      <c r="B83" s="172"/>
      <c r="C83" s="172"/>
      <c r="D83" s="172"/>
      <c r="E83" s="172"/>
      <c r="F83" s="96"/>
      <c r="G83" s="96"/>
      <c r="H83" s="97"/>
      <c r="I83" s="98">
        <f t="shared" si="3"/>
        <v>0</v>
      </c>
      <c r="J83" s="97"/>
      <c r="K83" s="98">
        <f t="shared" si="4"/>
        <v>0</v>
      </c>
      <c r="L83" s="97"/>
      <c r="M83" s="97"/>
    </row>
    <row r="84" spans="2:13" ht="15" thickBot="1">
      <c r="B84" s="172"/>
      <c r="C84" s="172"/>
      <c r="D84" s="172"/>
      <c r="E84" s="172"/>
      <c r="F84" s="96"/>
      <c r="G84" s="96"/>
      <c r="H84" s="97"/>
      <c r="I84" s="98">
        <f t="shared" si="3"/>
        <v>0</v>
      </c>
      <c r="J84" s="97"/>
      <c r="K84" s="98">
        <f t="shared" si="4"/>
        <v>0</v>
      </c>
      <c r="L84" s="97"/>
      <c r="M84" s="97"/>
    </row>
    <row r="85" spans="2:13" ht="15" thickBot="1">
      <c r="B85" s="172"/>
      <c r="C85" s="172"/>
      <c r="D85" s="172"/>
      <c r="E85" s="172"/>
      <c r="F85" s="96"/>
      <c r="G85" s="96"/>
      <c r="H85" s="97"/>
      <c r="I85" s="98">
        <f t="shared" si="3"/>
        <v>0</v>
      </c>
      <c r="J85" s="97"/>
      <c r="K85" s="98">
        <f t="shared" si="4"/>
        <v>0</v>
      </c>
      <c r="L85" s="97"/>
      <c r="M85" s="97"/>
    </row>
    <row r="86" spans="2:13" ht="15" thickBot="1">
      <c r="B86" s="172"/>
      <c r="C86" s="172"/>
      <c r="D86" s="172"/>
      <c r="E86" s="172"/>
      <c r="F86" s="96"/>
      <c r="G86" s="96"/>
      <c r="H86" s="97"/>
      <c r="I86" s="98">
        <f t="shared" si="3"/>
        <v>0</v>
      </c>
      <c r="J86" s="97"/>
      <c r="K86" s="98">
        <f t="shared" si="4"/>
        <v>0</v>
      </c>
      <c r="L86" s="97"/>
      <c r="M86" s="97"/>
    </row>
    <row r="87" spans="2:13" ht="15" thickBot="1">
      <c r="B87" s="172"/>
      <c r="C87" s="172"/>
      <c r="D87" s="172"/>
      <c r="E87" s="172"/>
      <c r="F87" s="96"/>
      <c r="G87" s="96"/>
      <c r="H87" s="97"/>
      <c r="I87" s="98">
        <f t="shared" si="3"/>
        <v>0</v>
      </c>
      <c r="J87" s="97"/>
      <c r="K87" s="98">
        <f t="shared" si="4"/>
        <v>0</v>
      </c>
      <c r="L87" s="97"/>
      <c r="M87" s="97"/>
    </row>
    <row r="88" spans="2:13" ht="15" thickBot="1">
      <c r="B88" s="172"/>
      <c r="C88" s="172"/>
      <c r="D88" s="172"/>
      <c r="E88" s="172"/>
      <c r="F88" s="96"/>
      <c r="G88" s="96"/>
      <c r="H88" s="97"/>
      <c r="I88" s="98">
        <f t="shared" si="3"/>
        <v>0</v>
      </c>
      <c r="J88" s="97"/>
      <c r="K88" s="98">
        <f t="shared" si="4"/>
        <v>0</v>
      </c>
      <c r="L88" s="97"/>
      <c r="M88" s="97"/>
    </row>
    <row r="89" spans="2:13" ht="15" thickBot="1">
      <c r="B89" s="172"/>
      <c r="C89" s="172"/>
      <c r="D89" s="172"/>
      <c r="E89" s="172"/>
      <c r="F89" s="96"/>
      <c r="G89" s="96"/>
      <c r="H89" s="97"/>
      <c r="I89" s="98">
        <f t="shared" si="3"/>
        <v>0</v>
      </c>
      <c r="J89" s="97"/>
      <c r="K89" s="98">
        <f t="shared" si="4"/>
        <v>0</v>
      </c>
      <c r="L89" s="97"/>
      <c r="M89" s="97"/>
    </row>
    <row r="90" spans="2:13" ht="15" thickBot="1">
      <c r="B90" s="172"/>
      <c r="C90" s="172"/>
      <c r="D90" s="172"/>
      <c r="E90" s="172"/>
      <c r="F90" s="96"/>
      <c r="G90" s="96"/>
      <c r="H90" s="97"/>
      <c r="I90" s="98">
        <f t="shared" si="3"/>
        <v>0</v>
      </c>
      <c r="J90" s="97"/>
      <c r="K90" s="98">
        <f t="shared" si="4"/>
        <v>0</v>
      </c>
      <c r="L90" s="97"/>
      <c r="M90" s="97"/>
    </row>
    <row r="91" spans="2:13" ht="15" thickBot="1">
      <c r="B91" s="172"/>
      <c r="C91" s="172"/>
      <c r="D91" s="172"/>
      <c r="E91" s="172"/>
      <c r="F91" s="96"/>
      <c r="G91" s="96"/>
      <c r="H91" s="97"/>
      <c r="I91" s="98">
        <f t="shared" si="3"/>
        <v>0</v>
      </c>
      <c r="J91" s="97"/>
      <c r="K91" s="98">
        <f t="shared" si="4"/>
        <v>0</v>
      </c>
      <c r="L91" s="97"/>
      <c r="M91" s="97"/>
    </row>
    <row r="92" spans="2:13" ht="15" thickBot="1">
      <c r="B92" s="172"/>
      <c r="C92" s="172"/>
      <c r="D92" s="172"/>
      <c r="E92" s="172"/>
      <c r="F92" s="96"/>
      <c r="G92" s="96"/>
      <c r="H92" s="97"/>
      <c r="I92" s="98">
        <f t="shared" si="3"/>
        <v>0</v>
      </c>
      <c r="J92" s="97"/>
      <c r="K92" s="98">
        <f t="shared" si="4"/>
        <v>0</v>
      </c>
      <c r="L92" s="97"/>
      <c r="M92" s="97"/>
    </row>
    <row r="93" spans="2:13" ht="15" thickBot="1">
      <c r="B93" s="172"/>
      <c r="C93" s="172"/>
      <c r="D93" s="172"/>
      <c r="E93" s="172"/>
      <c r="F93" s="96"/>
      <c r="G93" s="96"/>
      <c r="H93" s="97"/>
      <c r="I93" s="98">
        <f t="shared" si="3"/>
        <v>0</v>
      </c>
      <c r="J93" s="97"/>
      <c r="K93" s="98">
        <f t="shared" si="4"/>
        <v>0</v>
      </c>
      <c r="L93" s="97"/>
      <c r="M93" s="97"/>
    </row>
    <row r="94" spans="2:13" ht="15" thickBot="1">
      <c r="B94" s="172"/>
      <c r="C94" s="172"/>
      <c r="D94" s="172"/>
      <c r="E94" s="172"/>
      <c r="F94" s="96"/>
      <c r="G94" s="96"/>
      <c r="H94" s="97"/>
      <c r="I94" s="98">
        <f t="shared" si="3"/>
        <v>0</v>
      </c>
      <c r="J94" s="97"/>
      <c r="K94" s="98">
        <f t="shared" si="4"/>
        <v>0</v>
      </c>
      <c r="L94" s="97"/>
      <c r="M94" s="97"/>
    </row>
  </sheetData>
  <sheetProtection sheet="1" objects="1" scenarios="1" selectLockedCells="1"/>
  <mergeCells count="85">
    <mergeCell ref="B59:E59"/>
    <mergeCell ref="B48:E48"/>
    <mergeCell ref="B49:E49"/>
    <mergeCell ref="B50:E50"/>
    <mergeCell ref="B51:E51"/>
    <mergeCell ref="B52:E52"/>
    <mergeCell ref="B53:E53"/>
    <mergeCell ref="B57:E57"/>
    <mergeCell ref="B58:E58"/>
    <mergeCell ref="B56:E56"/>
    <mergeCell ref="B55:E55"/>
    <mergeCell ref="B47:E47"/>
    <mergeCell ref="B41:E41"/>
    <mergeCell ref="B42:E42"/>
    <mergeCell ref="B43:E43"/>
    <mergeCell ref="B54:E54"/>
    <mergeCell ref="B46:E46"/>
    <mergeCell ref="B44:E44"/>
    <mergeCell ref="B45:E45"/>
    <mergeCell ref="B22:E22"/>
    <mergeCell ref="B23:E23"/>
    <mergeCell ref="B40:E40"/>
    <mergeCell ref="B29:E29"/>
    <mergeCell ref="B30:E30"/>
    <mergeCell ref="B31:E31"/>
    <mergeCell ref="B32:E32"/>
    <mergeCell ref="B33:E33"/>
    <mergeCell ref="B34:E34"/>
    <mergeCell ref="B35:E35"/>
    <mergeCell ref="B36:E36"/>
    <mergeCell ref="B37:E37"/>
    <mergeCell ref="B17:E17"/>
    <mergeCell ref="B18:E18"/>
    <mergeCell ref="B19:E19"/>
    <mergeCell ref="B20:E20"/>
    <mergeCell ref="B21:E21"/>
    <mergeCell ref="A1:M3"/>
    <mergeCell ref="B10:E10"/>
    <mergeCell ref="B60:E60"/>
    <mergeCell ref="B61:E61"/>
    <mergeCell ref="B62:E62"/>
    <mergeCell ref="B24:E24"/>
    <mergeCell ref="B25:E25"/>
    <mergeCell ref="B26:E26"/>
    <mergeCell ref="B27:E27"/>
    <mergeCell ref="B13:E13"/>
    <mergeCell ref="B14:E14"/>
    <mergeCell ref="B15:E15"/>
    <mergeCell ref="B16:E16"/>
    <mergeCell ref="B38:E38"/>
    <mergeCell ref="B39:E39"/>
    <mergeCell ref="B28:E28"/>
    <mergeCell ref="B12:E12"/>
    <mergeCell ref="B80:E80"/>
    <mergeCell ref="B81:E81"/>
    <mergeCell ref="B82:E82"/>
    <mergeCell ref="B83:E83"/>
    <mergeCell ref="B64:E64"/>
    <mergeCell ref="B71:E71"/>
    <mergeCell ref="B72:E72"/>
    <mergeCell ref="B73:E73"/>
    <mergeCell ref="B74:E74"/>
    <mergeCell ref="B65:E65"/>
    <mergeCell ref="B66:E66"/>
    <mergeCell ref="B67:E67"/>
    <mergeCell ref="B68:E68"/>
    <mergeCell ref="B69:E69"/>
    <mergeCell ref="B63:E63"/>
    <mergeCell ref="B70:E70"/>
    <mergeCell ref="B85:E85"/>
    <mergeCell ref="B86:E86"/>
    <mergeCell ref="B87:E87"/>
    <mergeCell ref="B88:E88"/>
    <mergeCell ref="B84:E84"/>
    <mergeCell ref="B75:E75"/>
    <mergeCell ref="B76:E76"/>
    <mergeCell ref="B77:E77"/>
    <mergeCell ref="B78:E78"/>
    <mergeCell ref="B79:E79"/>
    <mergeCell ref="B94:E94"/>
    <mergeCell ref="B89:E89"/>
    <mergeCell ref="B90:E90"/>
    <mergeCell ref="B91:E91"/>
    <mergeCell ref="B92:E92"/>
    <mergeCell ref="B93:E93"/>
  </mergeCells>
  <pageMargins left="0.70866141732283472" right="0.70866141732283472" top="0.74803149606299213" bottom="0.74803149606299213" header="0.31496062992125984" footer="0.31496062992125984"/>
  <pageSetup paperSize="9" scale="65" fitToHeight="0" orientation="landscape" r:id="rId1"/>
  <headerFooter>
    <oddFooter>&amp;LACS Claims&amp;CPage &amp;P&amp;RVersion 09/03/2018</oddFooter>
  </headerFooter>
  <rowBreaks count="1" manualBreakCount="1">
    <brk id="53"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V46"/>
  <sheetViews>
    <sheetView showGridLines="0" topLeftCell="B1" zoomScale="90" zoomScaleNormal="90" workbookViewId="0">
      <selection activeCell="B18" sqref="B18:F18"/>
    </sheetView>
  </sheetViews>
  <sheetFormatPr defaultColWidth="9.109375" defaultRowHeight="14.4"/>
  <cols>
    <col min="1" max="1" width="4.5546875" style="8" customWidth="1"/>
    <col min="2" max="2" width="37.88671875" style="8" customWidth="1"/>
    <col min="3" max="3" width="17.109375" style="8" customWidth="1"/>
    <col min="4" max="4" width="2.88671875" style="8" customWidth="1"/>
    <col min="5" max="5" width="8" style="8" customWidth="1"/>
    <col min="6" max="6" width="13" style="8" customWidth="1"/>
    <col min="7" max="7" width="9.6640625" style="8" customWidth="1"/>
    <col min="8" max="8" width="5.88671875" style="8" customWidth="1"/>
    <col min="9" max="9" width="6.6640625" style="8" customWidth="1"/>
    <col min="10" max="10" width="14" style="8" customWidth="1"/>
    <col min="11" max="11" width="11.44140625" style="8" customWidth="1"/>
    <col min="12" max="12" width="12.44140625" style="8" customWidth="1"/>
    <col min="13" max="13" width="14.6640625" style="8" customWidth="1"/>
    <col min="14" max="14" width="13.33203125" style="8" customWidth="1"/>
    <col min="15" max="15" width="15.33203125" style="8" customWidth="1"/>
    <col min="16" max="20" width="9.109375" style="8"/>
    <col min="21" max="21" width="12" style="8" bestFit="1" customWidth="1"/>
    <col min="22" max="22" width="9.109375" style="8" hidden="1" customWidth="1"/>
    <col min="23" max="23" width="13.33203125" style="8" customWidth="1"/>
    <col min="24" max="28" width="9.109375" style="8" customWidth="1"/>
    <col min="29" max="16384" width="9.109375" style="8"/>
  </cols>
  <sheetData>
    <row r="1" spans="1:22" ht="15" customHeight="1">
      <c r="A1" s="179" t="s">
        <v>283</v>
      </c>
      <c r="B1" s="179"/>
      <c r="C1" s="179"/>
      <c r="D1" s="179"/>
      <c r="E1" s="179"/>
      <c r="F1" s="179"/>
      <c r="G1" s="179"/>
      <c r="H1" s="179"/>
      <c r="I1" s="179"/>
      <c r="J1" s="179"/>
      <c r="K1" s="179"/>
      <c r="L1" s="179"/>
      <c r="M1" s="179"/>
      <c r="N1" s="179"/>
      <c r="O1" s="179"/>
    </row>
    <row r="2" spans="1:22" ht="15" customHeight="1">
      <c r="A2" s="174"/>
      <c r="B2" s="174"/>
      <c r="C2" s="174"/>
      <c r="D2" s="174"/>
      <c r="E2" s="174"/>
      <c r="F2" s="174"/>
      <c r="G2" s="174"/>
      <c r="H2" s="174"/>
      <c r="I2" s="174"/>
      <c r="J2" s="174"/>
      <c r="K2" s="174"/>
      <c r="L2" s="174"/>
      <c r="M2" s="174"/>
      <c r="N2" s="174"/>
      <c r="O2" s="174"/>
    </row>
    <row r="3" spans="1:22" s="7" customFormat="1" ht="15.75" customHeight="1">
      <c r="A3" s="174"/>
      <c r="B3" s="174"/>
      <c r="C3" s="174"/>
      <c r="D3" s="174"/>
      <c r="E3" s="174"/>
      <c r="F3" s="174"/>
      <c r="G3" s="174"/>
      <c r="H3" s="174"/>
      <c r="I3" s="174"/>
      <c r="J3" s="174"/>
      <c r="K3" s="174"/>
      <c r="L3" s="174"/>
      <c r="M3" s="174"/>
      <c r="N3" s="174"/>
      <c r="O3" s="174"/>
    </row>
    <row r="4" spans="1:22" s="7" customFormat="1" ht="15" thickBot="1">
      <c r="A4" s="6"/>
      <c r="B4" s="6"/>
      <c r="C4" s="6"/>
      <c r="D4" s="6"/>
      <c r="E4" s="6"/>
      <c r="F4" s="6"/>
      <c r="G4" s="6"/>
      <c r="H4" s="6"/>
      <c r="I4" s="6"/>
      <c r="J4" s="6"/>
      <c r="K4" s="6"/>
      <c r="L4" s="6"/>
      <c r="M4" s="6"/>
      <c r="N4" s="6"/>
      <c r="O4" s="6"/>
      <c r="P4" s="8"/>
    </row>
    <row r="5" spans="1:22" s="7" customFormat="1" ht="15" thickBot="1">
      <c r="A5" s="6"/>
      <c r="C5" s="32" t="s">
        <v>243</v>
      </c>
      <c r="D5" s="31"/>
      <c r="E5" s="52">
        <f>'CLAIM SUMMARY FORM'!$I$14</f>
        <v>0</v>
      </c>
      <c r="F5" s="6"/>
      <c r="G5" s="6"/>
      <c r="H5" s="6"/>
      <c r="I5" s="6"/>
      <c r="J5" s="6"/>
      <c r="K5" s="6"/>
      <c r="L5" s="6"/>
      <c r="M5" s="6"/>
      <c r="N5" s="6"/>
      <c r="O5" s="6"/>
      <c r="P5" s="8"/>
    </row>
    <row r="6" spans="1:22" ht="15" thickBot="1">
      <c r="A6" s="6"/>
      <c r="B6" s="6"/>
      <c r="C6" s="6"/>
      <c r="D6" s="6"/>
      <c r="E6" s="6"/>
      <c r="F6" s="6"/>
      <c r="G6" s="6"/>
      <c r="H6" s="6"/>
      <c r="I6" s="6"/>
      <c r="J6" s="6"/>
      <c r="K6" s="6"/>
      <c r="L6" s="6"/>
      <c r="M6" s="6"/>
      <c r="N6" s="6"/>
      <c r="O6" s="6"/>
      <c r="V6" s="8" t="b">
        <f>IF(E5="-","empty")</f>
        <v>0</v>
      </c>
    </row>
    <row r="7" spans="1:22" ht="21" customHeight="1" thickBot="1">
      <c r="A7" s="6"/>
      <c r="B7" s="180" t="s">
        <v>268</v>
      </c>
      <c r="C7" s="181"/>
      <c r="D7" s="181"/>
      <c r="E7" s="181"/>
      <c r="F7" s="182"/>
      <c r="G7" s="68"/>
      <c r="H7" s="68"/>
      <c r="I7" s="91">
        <f>SUM(I10:I85)</f>
        <v>0</v>
      </c>
      <c r="J7" s="91">
        <f>SUM(J10:J85)</f>
        <v>0</v>
      </c>
      <c r="K7" s="91"/>
      <c r="L7" s="91">
        <f>SUM(L10:L85)</f>
        <v>0</v>
      </c>
      <c r="M7" s="91">
        <f>SUM(M10:M85)</f>
        <v>0</v>
      </c>
      <c r="N7" s="91">
        <f>SUM(N10:N85)</f>
        <v>0</v>
      </c>
      <c r="O7" s="91">
        <f>SUM(O10:O85)</f>
        <v>0</v>
      </c>
    </row>
    <row r="8" spans="1:22" ht="15" thickBot="1">
      <c r="A8" s="6"/>
      <c r="B8" s="6"/>
      <c r="C8" s="6"/>
      <c r="D8" s="6"/>
      <c r="E8" s="6"/>
      <c r="F8" s="6"/>
      <c r="G8" s="6"/>
      <c r="H8" s="6"/>
      <c r="I8" s="6"/>
      <c r="J8" s="6"/>
      <c r="K8" s="6"/>
      <c r="L8" s="6"/>
      <c r="M8" s="6"/>
      <c r="N8" s="6"/>
      <c r="O8" s="6"/>
    </row>
    <row r="9" spans="1:22" ht="46.5" customHeight="1" thickBot="1">
      <c r="A9" s="6"/>
      <c r="B9" s="183" t="s">
        <v>240</v>
      </c>
      <c r="C9" s="183"/>
      <c r="D9" s="183"/>
      <c r="E9" s="183"/>
      <c r="F9" s="183"/>
      <c r="G9" s="65" t="s">
        <v>234</v>
      </c>
      <c r="H9" s="65" t="s">
        <v>236</v>
      </c>
      <c r="I9" s="65" t="s">
        <v>235</v>
      </c>
      <c r="J9" s="65" t="s">
        <v>238</v>
      </c>
      <c r="K9" s="65" t="s">
        <v>259</v>
      </c>
      <c r="L9" s="65" t="str">
        <f>'CLAIM SUMMARY FORM'!Q9 &amp; " Total
Item weight"</f>
        <v>- Total
Item weight</v>
      </c>
      <c r="M9" s="65" t="s">
        <v>244</v>
      </c>
      <c r="N9" s="65" t="s">
        <v>237</v>
      </c>
      <c r="O9" s="65" t="s">
        <v>239</v>
      </c>
    </row>
    <row r="10" spans="1:22" ht="15" thickBot="1">
      <c r="A10" s="6"/>
      <c r="B10" s="178"/>
      <c r="C10" s="178"/>
      <c r="D10" s="178"/>
      <c r="E10" s="178"/>
      <c r="F10" s="178"/>
      <c r="G10" s="88"/>
      <c r="H10" s="87"/>
      <c r="I10" s="87"/>
      <c r="J10" s="94"/>
      <c r="K10" s="87"/>
      <c r="L10" s="94"/>
      <c r="M10" s="94"/>
      <c r="N10" s="94"/>
      <c r="O10" s="94"/>
    </row>
    <row r="11" spans="1:22" ht="15" thickBot="1">
      <c r="A11" s="6"/>
      <c r="B11" s="178"/>
      <c r="C11" s="178"/>
      <c r="D11" s="178"/>
      <c r="E11" s="178"/>
      <c r="F11" s="178"/>
      <c r="G11" s="88"/>
      <c r="H11" s="87"/>
      <c r="I11" s="87"/>
      <c r="J11" s="94"/>
      <c r="K11" s="87"/>
      <c r="L11" s="94"/>
      <c r="M11" s="94"/>
      <c r="N11" s="94"/>
      <c r="O11" s="94"/>
    </row>
    <row r="12" spans="1:22" ht="15" thickBot="1">
      <c r="A12" s="6"/>
      <c r="B12" s="178"/>
      <c r="C12" s="178"/>
      <c r="D12" s="178"/>
      <c r="E12" s="178"/>
      <c r="F12" s="178"/>
      <c r="G12" s="88"/>
      <c r="H12" s="87"/>
      <c r="I12" s="87"/>
      <c r="J12" s="94"/>
      <c r="K12" s="87"/>
      <c r="L12" s="94"/>
      <c r="M12" s="94"/>
      <c r="N12" s="94"/>
      <c r="O12" s="94"/>
    </row>
    <row r="13" spans="1:22" ht="15" thickBot="1">
      <c r="A13" s="6"/>
      <c r="B13" s="178"/>
      <c r="C13" s="178"/>
      <c r="D13" s="178"/>
      <c r="E13" s="178"/>
      <c r="F13" s="178"/>
      <c r="G13" s="88"/>
      <c r="H13" s="87"/>
      <c r="I13" s="87"/>
      <c r="J13" s="94"/>
      <c r="K13" s="87"/>
      <c r="L13" s="94"/>
      <c r="M13" s="94"/>
      <c r="N13" s="94"/>
      <c r="O13" s="94"/>
    </row>
    <row r="14" spans="1:22" ht="15" thickBot="1">
      <c r="A14" s="6"/>
      <c r="B14" s="178"/>
      <c r="C14" s="178"/>
      <c r="D14" s="178"/>
      <c r="E14" s="178"/>
      <c r="F14" s="178"/>
      <c r="G14" s="88"/>
      <c r="H14" s="87"/>
      <c r="I14" s="87"/>
      <c r="J14" s="94"/>
      <c r="K14" s="87"/>
      <c r="L14" s="94"/>
      <c r="M14" s="94"/>
      <c r="N14" s="94"/>
      <c r="O14" s="94"/>
    </row>
    <row r="15" spans="1:22" ht="15" thickBot="1">
      <c r="A15" s="6"/>
      <c r="B15" s="178"/>
      <c r="C15" s="178"/>
      <c r="D15" s="178"/>
      <c r="E15" s="178"/>
      <c r="F15" s="178"/>
      <c r="G15" s="88"/>
      <c r="H15" s="87"/>
      <c r="I15" s="87"/>
      <c r="J15" s="94"/>
      <c r="K15" s="87"/>
      <c r="L15" s="94"/>
      <c r="M15" s="94"/>
      <c r="N15" s="94"/>
      <c r="O15" s="94"/>
    </row>
    <row r="16" spans="1:22" ht="15" thickBot="1">
      <c r="A16" s="6"/>
      <c r="B16" s="178"/>
      <c r="C16" s="178"/>
      <c r="D16" s="178"/>
      <c r="E16" s="178"/>
      <c r="F16" s="178"/>
      <c r="G16" s="88"/>
      <c r="H16" s="87"/>
      <c r="I16" s="87"/>
      <c r="J16" s="94"/>
      <c r="K16" s="87"/>
      <c r="L16" s="94"/>
      <c r="M16" s="94"/>
      <c r="N16" s="94"/>
      <c r="O16" s="94"/>
    </row>
    <row r="17" spans="1:15" ht="15" thickBot="1">
      <c r="A17" s="6"/>
      <c r="B17" s="178"/>
      <c r="C17" s="178"/>
      <c r="D17" s="178"/>
      <c r="E17" s="178"/>
      <c r="F17" s="178"/>
      <c r="G17" s="88"/>
      <c r="H17" s="87"/>
      <c r="I17" s="87"/>
      <c r="J17" s="94"/>
      <c r="K17" s="87"/>
      <c r="L17" s="94"/>
      <c r="M17" s="94"/>
      <c r="N17" s="94"/>
      <c r="O17" s="94"/>
    </row>
    <row r="18" spans="1:15" ht="15" thickBot="1">
      <c r="A18" s="6"/>
      <c r="B18" s="178"/>
      <c r="C18" s="178"/>
      <c r="D18" s="178"/>
      <c r="E18" s="178"/>
      <c r="F18" s="178"/>
      <c r="G18" s="88"/>
      <c r="H18" s="87"/>
      <c r="I18" s="87"/>
      <c r="J18" s="94"/>
      <c r="K18" s="87"/>
      <c r="L18" s="94"/>
      <c r="M18" s="94"/>
      <c r="N18" s="94"/>
      <c r="O18" s="94"/>
    </row>
    <row r="19" spans="1:15" ht="15" thickBot="1">
      <c r="A19" s="6"/>
      <c r="B19" s="178"/>
      <c r="C19" s="178"/>
      <c r="D19" s="178"/>
      <c r="E19" s="178"/>
      <c r="F19" s="178"/>
      <c r="G19" s="88"/>
      <c r="H19" s="87"/>
      <c r="I19" s="87"/>
      <c r="J19" s="94"/>
      <c r="K19" s="87"/>
      <c r="L19" s="94"/>
      <c r="M19" s="94"/>
      <c r="N19" s="94"/>
      <c r="O19" s="94"/>
    </row>
    <row r="20" spans="1:15" ht="15" thickBot="1">
      <c r="A20" s="6"/>
      <c r="B20" s="178"/>
      <c r="C20" s="178"/>
      <c r="D20" s="178"/>
      <c r="E20" s="178"/>
      <c r="F20" s="178"/>
      <c r="G20" s="88"/>
      <c r="H20" s="87"/>
      <c r="I20" s="87"/>
      <c r="J20" s="94"/>
      <c r="K20" s="87"/>
      <c r="L20" s="94"/>
      <c r="M20" s="94"/>
      <c r="N20" s="94"/>
      <c r="O20" s="94"/>
    </row>
    <row r="21" spans="1:15" ht="15" thickBot="1">
      <c r="A21" s="6"/>
      <c r="B21" s="178"/>
      <c r="C21" s="178"/>
      <c r="D21" s="178"/>
      <c r="E21" s="178"/>
      <c r="F21" s="178"/>
      <c r="G21" s="88"/>
      <c r="H21" s="87"/>
      <c r="I21" s="87"/>
      <c r="J21" s="94"/>
      <c r="K21" s="87"/>
      <c r="L21" s="94"/>
      <c r="M21" s="94"/>
      <c r="N21" s="94"/>
      <c r="O21" s="94"/>
    </row>
    <row r="22" spans="1:15" ht="15" thickBot="1">
      <c r="A22" s="6"/>
      <c r="B22" s="178"/>
      <c r="C22" s="178"/>
      <c r="D22" s="178"/>
      <c r="E22" s="178"/>
      <c r="F22" s="178"/>
      <c r="G22" s="88"/>
      <c r="H22" s="87"/>
      <c r="I22" s="87"/>
      <c r="J22" s="94"/>
      <c r="K22" s="87"/>
      <c r="L22" s="94"/>
      <c r="M22" s="94"/>
      <c r="N22" s="94"/>
      <c r="O22" s="94"/>
    </row>
    <row r="23" spans="1:15" ht="15" thickBot="1">
      <c r="A23" s="6"/>
      <c r="B23" s="178"/>
      <c r="C23" s="178"/>
      <c r="D23" s="178"/>
      <c r="E23" s="178"/>
      <c r="F23" s="178"/>
      <c r="G23" s="88"/>
      <c r="H23" s="87"/>
      <c r="I23" s="87"/>
      <c r="J23" s="94"/>
      <c r="K23" s="87"/>
      <c r="L23" s="94"/>
      <c r="M23" s="94"/>
      <c r="N23" s="94"/>
      <c r="O23" s="94"/>
    </row>
    <row r="24" spans="1:15" ht="15" thickBot="1">
      <c r="A24" s="6"/>
      <c r="B24" s="178"/>
      <c r="C24" s="178"/>
      <c r="D24" s="178"/>
      <c r="E24" s="178"/>
      <c r="F24" s="178"/>
      <c r="G24" s="88"/>
      <c r="H24" s="87"/>
      <c r="I24" s="87"/>
      <c r="J24" s="94"/>
      <c r="K24" s="87"/>
      <c r="L24" s="94"/>
      <c r="M24" s="94"/>
      <c r="N24" s="94"/>
      <c r="O24" s="94"/>
    </row>
    <row r="25" spans="1:15" ht="15" thickBot="1">
      <c r="A25" s="6"/>
      <c r="B25" s="178"/>
      <c r="C25" s="178"/>
      <c r="D25" s="178"/>
      <c r="E25" s="178"/>
      <c r="F25" s="178"/>
      <c r="G25" s="88"/>
      <c r="H25" s="87"/>
      <c r="I25" s="87"/>
      <c r="J25" s="94"/>
      <c r="K25" s="87"/>
      <c r="L25" s="94"/>
      <c r="M25" s="94"/>
      <c r="N25" s="94"/>
      <c r="O25" s="94"/>
    </row>
    <row r="26" spans="1:15" ht="15" thickBot="1">
      <c r="A26" s="6"/>
      <c r="B26" s="178"/>
      <c r="C26" s="178"/>
      <c r="D26" s="178"/>
      <c r="E26" s="178"/>
      <c r="F26" s="178"/>
      <c r="G26" s="88"/>
      <c r="H26" s="87"/>
      <c r="I26" s="87"/>
      <c r="J26" s="94"/>
      <c r="K26" s="87"/>
      <c r="L26" s="94"/>
      <c r="M26" s="94"/>
      <c r="N26" s="94"/>
      <c r="O26" s="94"/>
    </row>
    <row r="27" spans="1:15" ht="15" thickBot="1">
      <c r="A27" s="6"/>
      <c r="B27" s="178"/>
      <c r="C27" s="178"/>
      <c r="D27" s="178"/>
      <c r="E27" s="178"/>
      <c r="F27" s="178"/>
      <c r="G27" s="88"/>
      <c r="H27" s="87"/>
      <c r="I27" s="87"/>
      <c r="J27" s="94"/>
      <c r="K27" s="87"/>
      <c r="L27" s="94"/>
      <c r="M27" s="94"/>
      <c r="N27" s="94"/>
      <c r="O27" s="94"/>
    </row>
    <row r="28" spans="1:15" ht="15" thickBot="1">
      <c r="A28" s="6"/>
      <c r="B28" s="178"/>
      <c r="C28" s="178"/>
      <c r="D28" s="178"/>
      <c r="E28" s="178"/>
      <c r="F28" s="178"/>
      <c r="G28" s="88"/>
      <c r="H28" s="87"/>
      <c r="I28" s="87"/>
      <c r="J28" s="94"/>
      <c r="K28" s="87"/>
      <c r="L28" s="94"/>
      <c r="M28" s="94"/>
      <c r="N28" s="94"/>
      <c r="O28" s="94"/>
    </row>
    <row r="29" spans="1:15" ht="15" thickBot="1">
      <c r="A29" s="6"/>
      <c r="B29" s="178"/>
      <c r="C29" s="178"/>
      <c r="D29" s="178"/>
      <c r="E29" s="178"/>
      <c r="F29" s="178"/>
      <c r="G29" s="88"/>
      <c r="H29" s="87"/>
      <c r="I29" s="87"/>
      <c r="J29" s="94"/>
      <c r="K29" s="87"/>
      <c r="L29" s="94"/>
      <c r="M29" s="94"/>
      <c r="N29" s="94"/>
      <c r="O29" s="94"/>
    </row>
    <row r="30" spans="1:15" ht="15" thickBot="1">
      <c r="A30" s="6"/>
      <c r="B30" s="178"/>
      <c r="C30" s="178"/>
      <c r="D30" s="178"/>
      <c r="E30" s="178"/>
      <c r="F30" s="178"/>
      <c r="G30" s="88"/>
      <c r="H30" s="87"/>
      <c r="I30" s="87"/>
      <c r="J30" s="94"/>
      <c r="K30" s="87"/>
      <c r="L30" s="94"/>
      <c r="M30" s="94"/>
      <c r="N30" s="94"/>
      <c r="O30" s="94"/>
    </row>
    <row r="31" spans="1:15" ht="15" thickBot="1">
      <c r="A31" s="6"/>
      <c r="B31" s="178"/>
      <c r="C31" s="178"/>
      <c r="D31" s="178"/>
      <c r="E31" s="178"/>
      <c r="F31" s="178"/>
      <c r="G31" s="88"/>
      <c r="H31" s="87"/>
      <c r="I31" s="87"/>
      <c r="J31" s="94"/>
      <c r="K31" s="87"/>
      <c r="L31" s="94"/>
      <c r="M31" s="94"/>
      <c r="N31" s="94"/>
      <c r="O31" s="94"/>
    </row>
    <row r="32" spans="1:15" ht="15" thickBot="1">
      <c r="A32" s="6"/>
      <c r="B32" s="178"/>
      <c r="C32" s="178"/>
      <c r="D32" s="178"/>
      <c r="E32" s="178"/>
      <c r="F32" s="178"/>
      <c r="G32" s="88"/>
      <c r="H32" s="87"/>
      <c r="I32" s="87"/>
      <c r="J32" s="94"/>
      <c r="K32" s="87"/>
      <c r="L32" s="94"/>
      <c r="M32" s="94"/>
      <c r="N32" s="94"/>
      <c r="O32" s="94"/>
    </row>
    <row r="33" spans="1:15" ht="15" thickBot="1">
      <c r="A33" s="6"/>
      <c r="B33" s="178"/>
      <c r="C33" s="178"/>
      <c r="D33" s="178"/>
      <c r="E33" s="178"/>
      <c r="F33" s="178"/>
      <c r="G33" s="88"/>
      <c r="H33" s="87"/>
      <c r="I33" s="87"/>
      <c r="J33" s="94"/>
      <c r="K33" s="87"/>
      <c r="L33" s="94"/>
      <c r="M33" s="94"/>
      <c r="N33" s="94"/>
      <c r="O33" s="94"/>
    </row>
    <row r="34" spans="1:15" ht="15" thickBot="1">
      <c r="A34" s="6"/>
      <c r="B34" s="178"/>
      <c r="C34" s="178"/>
      <c r="D34" s="178"/>
      <c r="E34" s="178"/>
      <c r="F34" s="178"/>
      <c r="G34" s="88"/>
      <c r="H34" s="87"/>
      <c r="I34" s="87"/>
      <c r="J34" s="94"/>
      <c r="K34" s="87"/>
      <c r="L34" s="94"/>
      <c r="M34" s="94"/>
      <c r="N34" s="94"/>
      <c r="O34" s="94"/>
    </row>
    <row r="35" spans="1:15" ht="15" thickBot="1">
      <c r="A35" s="6"/>
      <c r="B35" s="178"/>
      <c r="C35" s="178"/>
      <c r="D35" s="178"/>
      <c r="E35" s="178"/>
      <c r="F35" s="178"/>
      <c r="G35" s="88"/>
      <c r="H35" s="87"/>
      <c r="I35" s="87"/>
      <c r="J35" s="94"/>
      <c r="K35" s="87"/>
      <c r="L35" s="94"/>
      <c r="M35" s="94"/>
      <c r="N35" s="94"/>
      <c r="O35" s="94"/>
    </row>
    <row r="36" spans="1:15" ht="15" thickBot="1">
      <c r="A36" s="6"/>
      <c r="B36" s="178"/>
      <c r="C36" s="178"/>
      <c r="D36" s="178"/>
      <c r="E36" s="178"/>
      <c r="F36" s="178"/>
      <c r="G36" s="88"/>
      <c r="H36" s="87"/>
      <c r="I36" s="87"/>
      <c r="J36" s="94"/>
      <c r="K36" s="87"/>
      <c r="L36" s="94"/>
      <c r="M36" s="94"/>
      <c r="N36" s="94"/>
      <c r="O36" s="94"/>
    </row>
    <row r="37" spans="1:15" ht="15" thickBot="1">
      <c r="A37" s="6"/>
      <c r="B37" s="178"/>
      <c r="C37" s="178"/>
      <c r="D37" s="178"/>
      <c r="E37" s="178"/>
      <c r="F37" s="178"/>
      <c r="G37" s="88"/>
      <c r="H37" s="87"/>
      <c r="I37" s="87"/>
      <c r="J37" s="94"/>
      <c r="K37" s="87"/>
      <c r="L37" s="94"/>
      <c r="M37" s="94"/>
      <c r="N37" s="94"/>
      <c r="O37" s="94"/>
    </row>
    <row r="38" spans="1:15" ht="15" thickBot="1">
      <c r="A38" s="6"/>
      <c r="B38" s="178"/>
      <c r="C38" s="178"/>
      <c r="D38" s="178"/>
      <c r="E38" s="178"/>
      <c r="F38" s="178"/>
      <c r="G38" s="88"/>
      <c r="H38" s="87"/>
      <c r="I38" s="87"/>
      <c r="J38" s="94"/>
      <c r="K38" s="87"/>
      <c r="L38" s="94"/>
      <c r="M38" s="94"/>
      <c r="N38" s="94"/>
      <c r="O38" s="94"/>
    </row>
    <row r="39" spans="1:15" ht="15" thickBot="1">
      <c r="A39" s="6"/>
      <c r="B39" s="178"/>
      <c r="C39" s="178"/>
      <c r="D39" s="178"/>
      <c r="E39" s="178"/>
      <c r="F39" s="178"/>
      <c r="G39" s="88"/>
      <c r="H39" s="87"/>
      <c r="I39" s="87"/>
      <c r="J39" s="94"/>
      <c r="K39" s="87"/>
      <c r="L39" s="94"/>
      <c r="M39" s="94"/>
      <c r="N39" s="94"/>
      <c r="O39" s="94"/>
    </row>
    <row r="40" spans="1:15" ht="15" thickBot="1">
      <c r="A40" s="6"/>
      <c r="B40" s="178"/>
      <c r="C40" s="178"/>
      <c r="D40" s="178"/>
      <c r="E40" s="178"/>
      <c r="F40" s="178"/>
      <c r="G40" s="88"/>
      <c r="H40" s="87"/>
      <c r="I40" s="87"/>
      <c r="J40" s="94"/>
      <c r="K40" s="87"/>
      <c r="L40" s="94"/>
      <c r="M40" s="94"/>
      <c r="N40" s="94"/>
      <c r="O40" s="94"/>
    </row>
    <row r="41" spans="1:15" ht="15" thickBot="1">
      <c r="A41" s="6"/>
      <c r="B41" s="178"/>
      <c r="C41" s="178"/>
      <c r="D41" s="178"/>
      <c r="E41" s="178"/>
      <c r="F41" s="178"/>
      <c r="G41" s="88"/>
      <c r="H41" s="87"/>
      <c r="I41" s="87"/>
      <c r="J41" s="94"/>
      <c r="K41" s="87"/>
      <c r="L41" s="94"/>
      <c r="M41" s="94"/>
      <c r="N41" s="94"/>
      <c r="O41" s="94"/>
    </row>
    <row r="42" spans="1:15" ht="15" thickBot="1">
      <c r="A42" s="6"/>
      <c r="B42" s="178"/>
      <c r="C42" s="178"/>
      <c r="D42" s="178"/>
      <c r="E42" s="178"/>
      <c r="F42" s="178"/>
      <c r="G42" s="88"/>
      <c r="H42" s="87"/>
      <c r="I42" s="87"/>
      <c r="J42" s="94"/>
      <c r="K42" s="87"/>
      <c r="L42" s="94"/>
      <c r="M42" s="94"/>
      <c r="N42" s="94"/>
      <c r="O42" s="94"/>
    </row>
    <row r="43" spans="1:15" ht="15" thickBot="1">
      <c r="A43" s="6"/>
      <c r="B43" s="178"/>
      <c r="C43" s="178"/>
      <c r="D43" s="178"/>
      <c r="E43" s="178"/>
      <c r="F43" s="178"/>
      <c r="G43" s="88"/>
      <c r="H43" s="87"/>
      <c r="I43" s="87"/>
      <c r="J43" s="94"/>
      <c r="K43" s="87"/>
      <c r="L43" s="94"/>
      <c r="M43" s="94"/>
      <c r="N43" s="94"/>
      <c r="O43" s="94"/>
    </row>
    <row r="44" spans="1:15" ht="15" thickBot="1">
      <c r="A44" s="6"/>
      <c r="B44" s="178"/>
      <c r="C44" s="178"/>
      <c r="D44" s="178"/>
      <c r="E44" s="178"/>
      <c r="F44" s="178"/>
      <c r="G44" s="88"/>
      <c r="H44" s="87"/>
      <c r="I44" s="87"/>
      <c r="J44" s="94"/>
      <c r="K44" s="87"/>
      <c r="L44" s="94"/>
      <c r="M44" s="94"/>
      <c r="N44" s="94"/>
      <c r="O44" s="94"/>
    </row>
    <row r="45" spans="1:15" ht="15" thickBot="1">
      <c r="A45" s="6"/>
      <c r="B45" s="178"/>
      <c r="C45" s="178"/>
      <c r="D45" s="178"/>
      <c r="E45" s="178"/>
      <c r="F45" s="178"/>
      <c r="G45" s="88"/>
      <c r="H45" s="87"/>
      <c r="I45" s="87"/>
      <c r="J45" s="94"/>
      <c r="K45" s="87"/>
      <c r="L45" s="94"/>
      <c r="M45" s="94"/>
      <c r="N45" s="94"/>
      <c r="O45" s="94"/>
    </row>
    <row r="46" spans="1:15">
      <c r="A46" s="6"/>
      <c r="B46" s="184"/>
      <c r="C46" s="184"/>
      <c r="D46" s="184"/>
      <c r="E46" s="184"/>
      <c r="F46" s="184"/>
      <c r="G46" s="43"/>
      <c r="H46" s="44"/>
      <c r="I46" s="44"/>
      <c r="J46" s="44"/>
      <c r="K46" s="44"/>
      <c r="L46" s="44"/>
      <c r="M46" s="44"/>
      <c r="N46" s="44"/>
      <c r="O46" s="44"/>
    </row>
  </sheetData>
  <sheetProtection algorithmName="SHA-512" hashValue="cRhoXDrBf6+6+ejQjMum7aNn2oW6uyFNeyr6R8u7b32I5TOMu53QV5VKCFX2di3IqcmIUnVsvzfWkmnZm7PcFQ==" saltValue="Z0xDZZPK8ZSNWKaMZDq4nQ==" spinCount="100000" sheet="1" objects="1" scenarios="1" selectLockedCells="1"/>
  <mergeCells count="40">
    <mergeCell ref="B46:F46"/>
    <mergeCell ref="B39:F39"/>
    <mergeCell ref="B40:F40"/>
    <mergeCell ref="B41:F41"/>
    <mergeCell ref="B42:F42"/>
    <mergeCell ref="B45:F45"/>
    <mergeCell ref="B43:F43"/>
    <mergeCell ref="B44:F44"/>
    <mergeCell ref="A1:O3"/>
    <mergeCell ref="B14:F14"/>
    <mergeCell ref="B33:F33"/>
    <mergeCell ref="B34:F34"/>
    <mergeCell ref="B21:F21"/>
    <mergeCell ref="B22:F22"/>
    <mergeCell ref="B19:F19"/>
    <mergeCell ref="B20:F20"/>
    <mergeCell ref="B17:F17"/>
    <mergeCell ref="B18:F18"/>
    <mergeCell ref="B7:F7"/>
    <mergeCell ref="B26:F26"/>
    <mergeCell ref="B16:F16"/>
    <mergeCell ref="B15:F15"/>
    <mergeCell ref="B9:F9"/>
    <mergeCell ref="B10:F10"/>
    <mergeCell ref="B37:F37"/>
    <mergeCell ref="B38:F38"/>
    <mergeCell ref="B27:F27"/>
    <mergeCell ref="B28:F28"/>
    <mergeCell ref="B29:F29"/>
    <mergeCell ref="B30:F30"/>
    <mergeCell ref="B31:F31"/>
    <mergeCell ref="B36:F36"/>
    <mergeCell ref="B11:F11"/>
    <mergeCell ref="B12:F12"/>
    <mergeCell ref="B13:F13"/>
    <mergeCell ref="B32:F32"/>
    <mergeCell ref="B35:F35"/>
    <mergeCell ref="B23:F23"/>
    <mergeCell ref="B24:F24"/>
    <mergeCell ref="B25:F25"/>
  </mergeCells>
  <pageMargins left="0.70866141732283472" right="0.70866141732283472" top="0.74803149606299213" bottom="0.74803149606299213" header="0.31496062992125984" footer="0.31496062992125984"/>
  <pageSetup paperSize="9" scale="70" fitToHeight="0" orientation="landscape" r:id="rId1"/>
  <headerFooter>
    <oddFooter>&amp;LACS Claims&amp;CPage &amp;P&amp;RVersion 09/03/2018</oddFooter>
  </headerFooter>
  <drawing r:id="rId2"/>
  <legacyDrawing r:id="rId3"/>
</worksheet>
</file>

<file path=docMetadata/LabelInfo.xml><?xml version="1.0" encoding="utf-8"?>
<clbl:labelList xmlns:clbl="http://schemas.microsoft.com/office/2020/mipLabelMetadata">
  <clbl:label id="{736915f3-2f02-4945-8997-f2963298db46}" enabled="1" method="Standard" siteId="{cd99fef8-1cd3-4a2a-9bdf-15531181d65e}"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INFORMATION</vt:lpstr>
      <vt:lpstr>CLAIM SUMMARY FORM</vt:lpstr>
      <vt:lpstr>Commercial Goods Continuation</vt:lpstr>
      <vt:lpstr>Non-Commercial Goods Form</vt:lpstr>
      <vt:lpstr>'CLAIM SUMMARY FORM'!Print_Area</vt:lpstr>
      <vt:lpstr>'Commercial Goods Continuation'!Print_Area</vt:lpstr>
      <vt:lpstr>INFORMATION!Print_Area</vt:lpstr>
      <vt:lpstr>'Non-Commercial Goods Form'!Print_Area</vt:lpstr>
      <vt:lpstr>'Commercial Goods Continuation'!Print_Titles</vt:lpstr>
      <vt:lpstr>INFORMATION!Print_Titles</vt:lpstr>
    </vt:vector>
  </TitlesOfParts>
  <Company>DHL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Guillaume MAHEO (EECC) (DHL)</dc:creator>
  <cp:lastModifiedBy>Hugo DOM (DHL BE)</cp:lastModifiedBy>
  <cp:lastPrinted>2018-03-15T04:43:52Z</cp:lastPrinted>
  <dcterms:created xsi:type="dcterms:W3CDTF">2018-02-22T13:45:05Z</dcterms:created>
  <dcterms:modified xsi:type="dcterms:W3CDTF">2025-03-14T09:40:29Z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6915f3-2f02-4945-8997-f2963298db46_Enabled">
    <vt:lpwstr>true</vt:lpwstr>
  </property>
  <property fmtid="{D5CDD505-2E9C-101B-9397-08002B2CF9AE}" pid="3" name="MSIP_Label_736915f3-2f02-4945-8997-f2963298db46_SetDate">
    <vt:lpwstr>2024-02-22T13:44:29Z</vt:lpwstr>
  </property>
  <property fmtid="{D5CDD505-2E9C-101B-9397-08002B2CF9AE}" pid="4" name="MSIP_Label_736915f3-2f02-4945-8997-f2963298db46_Method">
    <vt:lpwstr>Standard</vt:lpwstr>
  </property>
  <property fmtid="{D5CDD505-2E9C-101B-9397-08002B2CF9AE}" pid="5" name="MSIP_Label_736915f3-2f02-4945-8997-f2963298db46_Name">
    <vt:lpwstr>Internal</vt:lpwstr>
  </property>
  <property fmtid="{D5CDD505-2E9C-101B-9397-08002B2CF9AE}" pid="6" name="MSIP_Label_736915f3-2f02-4945-8997-f2963298db46_SiteId">
    <vt:lpwstr>cd99fef8-1cd3-4a2a-9bdf-15531181d65e</vt:lpwstr>
  </property>
  <property fmtid="{D5CDD505-2E9C-101B-9397-08002B2CF9AE}" pid="7" name="MSIP_Label_736915f3-2f02-4945-8997-f2963298db46_ActionId">
    <vt:lpwstr>5d63e899-ffc7-4803-a374-57ce8343583a</vt:lpwstr>
  </property>
  <property fmtid="{D5CDD505-2E9C-101B-9397-08002B2CF9AE}" pid="8" name="MSIP_Label_736915f3-2f02-4945-8997-f2963298db46_ContentBits">
    <vt:lpwstr>1</vt:lpwstr>
  </property>
</Properties>
</file>